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IAL SNIPER RESULTS" sheetId="1" r:id="rId4"/>
  </sheets>
  <definedNames/>
  <calcPr/>
</workbook>
</file>

<file path=xl/sharedStrings.xml><?xml version="1.0" encoding="utf-8"?>
<sst xmlns="http://schemas.openxmlformats.org/spreadsheetml/2006/main" count="3733" uniqueCount="735">
  <si>
    <t>DATE</t>
  </si>
  <si>
    <t>HORSE NAME</t>
  </si>
  <si>
    <t>TRACK</t>
  </si>
  <si>
    <t>TRACK RATING</t>
  </si>
  <si>
    <t>RACE NO.</t>
  </si>
  <si>
    <t>DISTANCE &amp; RATING</t>
  </si>
  <si>
    <t>RUN OF PREP</t>
  </si>
  <si>
    <t>ODDS TAKEN</t>
  </si>
  <si>
    <t>SP</t>
  </si>
  <si>
    <t>BET TYPE</t>
  </si>
  <si>
    <t>UNITS INVESTED</t>
  </si>
  <si>
    <t>RESULT</t>
  </si>
  <si>
    <t>RETURNED</t>
  </si>
  <si>
    <t>P/L</t>
  </si>
  <si>
    <t>OVERALL P/L</t>
  </si>
  <si>
    <t>INVESTED</t>
  </si>
  <si>
    <t>19/06/2024</t>
  </si>
  <si>
    <t>Wanaruah</t>
  </si>
  <si>
    <t>Canterbury</t>
  </si>
  <si>
    <t>Soft 7</t>
  </si>
  <si>
    <t>1250m 2yo C&amp;G Maiden</t>
  </si>
  <si>
    <t>1st</t>
  </si>
  <si>
    <t>Win</t>
  </si>
  <si>
    <t>WON</t>
  </si>
  <si>
    <t>Beast Mode</t>
  </si>
  <si>
    <t>Sandown</t>
  </si>
  <si>
    <t>Soft 6</t>
  </si>
  <si>
    <t>1000m BM70</t>
  </si>
  <si>
    <t>LOST</t>
  </si>
  <si>
    <t>PROFIT</t>
  </si>
  <si>
    <t>Iron Man</t>
  </si>
  <si>
    <t>1250m BM72</t>
  </si>
  <si>
    <t>POT</t>
  </si>
  <si>
    <t>The Creator</t>
  </si>
  <si>
    <t>1550m BM72</t>
  </si>
  <si>
    <t>$100 PUNTER</t>
  </si>
  <si>
    <t>22/06/2024</t>
  </si>
  <si>
    <t>Tobaysure</t>
  </si>
  <si>
    <t>Flemington</t>
  </si>
  <si>
    <t>Good 4</t>
  </si>
  <si>
    <t>1420m BM84</t>
  </si>
  <si>
    <t>AVG PRICE WINNER</t>
  </si>
  <si>
    <t>26/06/2024</t>
  </si>
  <si>
    <t>Miss Cotoletta</t>
  </si>
  <si>
    <t>Sale</t>
  </si>
  <si>
    <t>1100m 2yo Maiden</t>
  </si>
  <si>
    <t>Fioreen</t>
  </si>
  <si>
    <t>1400m 3yo Maiden</t>
  </si>
  <si>
    <t>Gram</t>
  </si>
  <si>
    <t>Warwick Farm</t>
  </si>
  <si>
    <t>Heavy 8</t>
  </si>
  <si>
    <t>1100m Maiden</t>
  </si>
  <si>
    <t>Fun With Flags</t>
  </si>
  <si>
    <t>1000m BM58</t>
  </si>
  <si>
    <t>Montather</t>
  </si>
  <si>
    <t>1400m BM70</t>
  </si>
  <si>
    <t>26/06/2025</t>
  </si>
  <si>
    <t>1400m BM71</t>
  </si>
  <si>
    <t>Place</t>
  </si>
  <si>
    <t>27/06/2024</t>
  </si>
  <si>
    <t>Versaille</t>
  </si>
  <si>
    <t>Bendigo</t>
  </si>
  <si>
    <t>1000m 2yo Maiden</t>
  </si>
  <si>
    <t>First Settler</t>
  </si>
  <si>
    <t>Caulfield</t>
  </si>
  <si>
    <t>1000m 2yo Handicap</t>
  </si>
  <si>
    <t>29/06/2024</t>
  </si>
  <si>
    <t>Sheva</t>
  </si>
  <si>
    <t>1200m 3yo Fillies Handicap</t>
  </si>
  <si>
    <t>Don Diego De Vega</t>
  </si>
  <si>
    <t>Rosehill</t>
  </si>
  <si>
    <t>1800m BM78</t>
  </si>
  <si>
    <t>Extremely Hardys</t>
  </si>
  <si>
    <t>Heavy 9</t>
  </si>
  <si>
    <t>1200m 2yo Maiden</t>
  </si>
  <si>
    <t>Belcony</t>
  </si>
  <si>
    <t>1300m 2yo Fillies Handicap</t>
  </si>
  <si>
    <t>Mighty</t>
  </si>
  <si>
    <t>1000m F&amp;M BM70</t>
  </si>
  <si>
    <t>Stolen Kiss</t>
  </si>
  <si>
    <t>1106m 2yo Maiden</t>
  </si>
  <si>
    <t>Always Enuff</t>
  </si>
  <si>
    <t>Mayfair</t>
  </si>
  <si>
    <t>Randwick</t>
  </si>
  <si>
    <t>1100m 2yo Handicap</t>
  </si>
  <si>
    <t>The Astrologist</t>
  </si>
  <si>
    <t>1200m Listed Quality</t>
  </si>
  <si>
    <t>Delrico</t>
  </si>
  <si>
    <t>1200m 2yo Handicap</t>
  </si>
  <si>
    <t>Wingardium</t>
  </si>
  <si>
    <t>1000m BM72</t>
  </si>
  <si>
    <t>Cute As</t>
  </si>
  <si>
    <t>1000m Mares BM70</t>
  </si>
  <si>
    <t>Kaddari</t>
  </si>
  <si>
    <t>Let’sfacethemusic</t>
  </si>
  <si>
    <t>Sledding</t>
  </si>
  <si>
    <t>1100m 3yo Maiden</t>
  </si>
  <si>
    <t>Shy Rebel</t>
  </si>
  <si>
    <t>Ipswich</t>
  </si>
  <si>
    <t>Soft 5</t>
  </si>
  <si>
    <t>1350m 3yo Maiden</t>
  </si>
  <si>
    <t>Moe</t>
  </si>
  <si>
    <t>Heavy 10</t>
  </si>
  <si>
    <t>1000m Maiden</t>
  </si>
  <si>
    <t>2nd</t>
  </si>
  <si>
    <t>Tycoonette</t>
  </si>
  <si>
    <t>Geelong</t>
  </si>
  <si>
    <t>1430m Maiden</t>
  </si>
  <si>
    <t>13/07/2024</t>
  </si>
  <si>
    <t>1400m 2yo Handicap</t>
  </si>
  <si>
    <t>Kadall</t>
  </si>
  <si>
    <t>1100m 3yo BM72</t>
  </si>
  <si>
    <t>Codetta</t>
  </si>
  <si>
    <t>Newcastle</t>
  </si>
  <si>
    <t>Cash And Cards</t>
  </si>
  <si>
    <t>Atomic Clock</t>
  </si>
  <si>
    <t>Lutetia</t>
  </si>
  <si>
    <t>Rewards And More</t>
  </si>
  <si>
    <t>1100m 3yo Handicap</t>
  </si>
  <si>
    <t>15/07/2024</t>
  </si>
  <si>
    <t>I Am Velvet</t>
  </si>
  <si>
    <t>Pakenham Syntho</t>
  </si>
  <si>
    <t>Good 3</t>
  </si>
  <si>
    <t>1200m BM58</t>
  </si>
  <si>
    <t>16/07/2024</t>
  </si>
  <si>
    <t>Galath</t>
  </si>
  <si>
    <t>Ballarat Syntho</t>
  </si>
  <si>
    <t>17/07/2024</t>
  </si>
  <si>
    <t>It’s a Knockout</t>
  </si>
  <si>
    <t>Randwick Kenso</t>
  </si>
  <si>
    <t>Each Way</t>
  </si>
  <si>
    <t>20/07/2024</t>
  </si>
  <si>
    <t>Robusto</t>
  </si>
  <si>
    <t>1300m BM88</t>
  </si>
  <si>
    <t>21/07/2024</t>
  </si>
  <si>
    <t>Written Scandal</t>
  </si>
  <si>
    <t>Hawkesbury</t>
  </si>
  <si>
    <t>1100m F&amp;M Maiden</t>
  </si>
  <si>
    <t>25/07/2024</t>
  </si>
  <si>
    <t>Komodo Dragon</t>
  </si>
  <si>
    <t>Wyong</t>
  </si>
  <si>
    <t>1300m 2yo Maiden</t>
  </si>
  <si>
    <t>Procean</t>
  </si>
  <si>
    <t>Legacy Bay</t>
  </si>
  <si>
    <t>Wavendon</t>
  </si>
  <si>
    <t>27/07/2024</t>
  </si>
  <si>
    <t>Bank Heist</t>
  </si>
  <si>
    <t>Kembla Grange</t>
  </si>
  <si>
    <t>Hooligan Tommy</t>
  </si>
  <si>
    <t>1300m C&amp;G Maiden</t>
  </si>
  <si>
    <t>Dream Baby</t>
  </si>
  <si>
    <t>1300m Fillies Maiden</t>
  </si>
  <si>
    <t>Idle Flyer</t>
  </si>
  <si>
    <t>Amoursirra</t>
  </si>
  <si>
    <t>1100m 3yo Fillies Handicap</t>
  </si>
  <si>
    <t>Sequestered</t>
  </si>
  <si>
    <t>1300m BM78</t>
  </si>
  <si>
    <t>29/07/2024</t>
  </si>
  <si>
    <t>Silver Magnate</t>
  </si>
  <si>
    <t>Pakenham Synthetic</t>
  </si>
  <si>
    <t>1200m 3yo Maiden</t>
  </si>
  <si>
    <t>Athanatos</t>
  </si>
  <si>
    <t>Carnival Row</t>
  </si>
  <si>
    <t>1600m BM64</t>
  </si>
  <si>
    <t>Alectrona</t>
  </si>
  <si>
    <t>3rd</t>
  </si>
  <si>
    <t>31/07/2024</t>
  </si>
  <si>
    <t>Nostringsattached</t>
  </si>
  <si>
    <t>Silmarillion</t>
  </si>
  <si>
    <t>1100m 2&amp;3yo Maiden</t>
  </si>
  <si>
    <t>Charisse</t>
  </si>
  <si>
    <t>1300m F&amp;M BM70</t>
  </si>
  <si>
    <t>Lost</t>
  </si>
  <si>
    <t>Chase Your Dreams</t>
  </si>
  <si>
    <t>Cranbourne</t>
  </si>
  <si>
    <t>1200m 3yo Fillies Maiden</t>
  </si>
  <si>
    <t>Aeliana</t>
  </si>
  <si>
    <t>1000m 3yo Maiden</t>
  </si>
  <si>
    <t>Visual</t>
  </si>
  <si>
    <t>Vivy Air</t>
  </si>
  <si>
    <t>1200m 3&amp;4yo BM72</t>
  </si>
  <si>
    <t>Devoted</t>
  </si>
  <si>
    <t>1410m BM100</t>
  </si>
  <si>
    <t>Up And Under</t>
  </si>
  <si>
    <t>1400m BM78</t>
  </si>
  <si>
    <t>1300m 3yo Maiden</t>
  </si>
  <si>
    <t>Scary</t>
  </si>
  <si>
    <t>Axius</t>
  </si>
  <si>
    <t>1200m Maiden</t>
  </si>
  <si>
    <t>Kikoira</t>
  </si>
  <si>
    <t>Zeitung</t>
  </si>
  <si>
    <t>1100m Fillies and Mares BM64</t>
  </si>
  <si>
    <t>Controlled Zone</t>
  </si>
  <si>
    <t>Ballarat</t>
  </si>
  <si>
    <t>Media Frenzy</t>
  </si>
  <si>
    <t>1500m Class 1</t>
  </si>
  <si>
    <t>Longinus</t>
  </si>
  <si>
    <t>1400m Maiden</t>
  </si>
  <si>
    <t>Māori Chief</t>
  </si>
  <si>
    <t>1250m Maiden</t>
  </si>
  <si>
    <t>Quello Dorato</t>
  </si>
  <si>
    <t>1500m Maiden</t>
  </si>
  <si>
    <t>King Zephyr</t>
  </si>
  <si>
    <t>1300m Class 1</t>
  </si>
  <si>
    <t>Cosmo Centaurus</t>
  </si>
  <si>
    <t>Sunshine Coast</t>
  </si>
  <si>
    <t>Imperial State</t>
  </si>
  <si>
    <t>1200m Colts and Geldings Maiden</t>
  </si>
  <si>
    <t>Tonkatsu Goddess</t>
  </si>
  <si>
    <t>1200m Fillies and Mares Maiden</t>
  </si>
  <si>
    <t>Pleasure Artist</t>
  </si>
  <si>
    <t>Silencio Porfavor</t>
  </si>
  <si>
    <t>Honey Perfume</t>
  </si>
  <si>
    <t>Dancing Alone</t>
  </si>
  <si>
    <t>1000m BM88</t>
  </si>
  <si>
    <t>14/08/2024</t>
  </si>
  <si>
    <t>1150m 3yo Fillies Maiden</t>
  </si>
  <si>
    <t>Sparkling</t>
  </si>
  <si>
    <t>Sandown Lakeside</t>
  </si>
  <si>
    <t>1200m 4yo+ BM64</t>
  </si>
  <si>
    <t>1200m 4yo+ Mares BM70</t>
  </si>
  <si>
    <t>17/08/2024</t>
  </si>
  <si>
    <t>Just Party</t>
  </si>
  <si>
    <t>1300m 3yo BM72</t>
  </si>
  <si>
    <t>Kenmare Bay</t>
  </si>
  <si>
    <t>1600m Maiden</t>
  </si>
  <si>
    <t>Drifting</t>
  </si>
  <si>
    <t>1100m 3yo Fillies G3</t>
  </si>
  <si>
    <t>Amor Victorious</t>
  </si>
  <si>
    <t>1400m Open Handicap</t>
  </si>
  <si>
    <t>Arkansaw Kid</t>
  </si>
  <si>
    <t>1200m Listed Handicap</t>
  </si>
  <si>
    <t>Reducio</t>
  </si>
  <si>
    <t>Running By</t>
  </si>
  <si>
    <t>1400m BM84</t>
  </si>
  <si>
    <t>21/08/2024</t>
  </si>
  <si>
    <t>Pinito</t>
  </si>
  <si>
    <t>Imperial Force</t>
  </si>
  <si>
    <t>1100m 1200m BM72</t>
  </si>
  <si>
    <t>Boondocks</t>
  </si>
  <si>
    <t>1500m BM64</t>
  </si>
  <si>
    <t>22/08/2024</t>
  </si>
  <si>
    <t>Chilli Sunday</t>
  </si>
  <si>
    <t>Zing To Me</t>
  </si>
  <si>
    <t>Gone Bananas</t>
  </si>
  <si>
    <t>1300m Maiden</t>
  </si>
  <si>
    <t>Red Feathers</t>
  </si>
  <si>
    <t>Mother Goose</t>
  </si>
  <si>
    <t>23/08/2024</t>
  </si>
  <si>
    <t>Bedtime Angel</t>
  </si>
  <si>
    <t>1112m Maiden</t>
  </si>
  <si>
    <t>Cherish The Day</t>
  </si>
  <si>
    <t>24/08/2024</t>
  </si>
  <si>
    <t>Pieronimo</t>
  </si>
  <si>
    <t>Manaal</t>
  </si>
  <si>
    <t>1200m 3yo Fillies Group 2</t>
  </si>
  <si>
    <t>Hallett</t>
  </si>
  <si>
    <t>Too Darn Discreet</t>
  </si>
  <si>
    <t>Moonee Valley</t>
  </si>
  <si>
    <t>1200m 3yo Fillies Plate</t>
  </si>
  <si>
    <t>Commemorative</t>
  </si>
  <si>
    <t>1100m Fillies and Mares Group 3</t>
  </si>
  <si>
    <t>Extratwo</t>
  </si>
  <si>
    <t>1200m BM84</t>
  </si>
  <si>
    <t>28/08/2024</t>
  </si>
  <si>
    <t>Ti Amo Tanto</t>
  </si>
  <si>
    <t>Countyourblessings</t>
  </si>
  <si>
    <t>1250m Fillies and Mares BM72</t>
  </si>
  <si>
    <t>Federer</t>
  </si>
  <si>
    <t>Sandown Hillside</t>
  </si>
  <si>
    <t>29/08/2024</t>
  </si>
  <si>
    <t>Snow In May</t>
  </si>
  <si>
    <t>1200m Class 1</t>
  </si>
  <si>
    <t>31/08/2024</t>
  </si>
  <si>
    <t>Sassy Boom</t>
  </si>
  <si>
    <t>1400m Mares BM84</t>
  </si>
  <si>
    <t>Unusual Legacy</t>
  </si>
  <si>
    <t>1500m Colts and Geldings BM78</t>
  </si>
  <si>
    <t>Storm Boy</t>
  </si>
  <si>
    <t>1100m 3yo Group 3</t>
  </si>
  <si>
    <t>Autumn Glow</t>
  </si>
  <si>
    <t>1300m 3yo Group 3</t>
  </si>
  <si>
    <t>Wollombi</t>
  </si>
  <si>
    <t>1200m Mares Group 3</t>
  </si>
  <si>
    <t>31/08/2023</t>
  </si>
  <si>
    <t>Comrade Rosa</t>
  </si>
  <si>
    <t>Good 2</t>
  </si>
  <si>
    <t>1200m Mares Group 2</t>
  </si>
  <si>
    <t>Blanc De Blanc</t>
  </si>
  <si>
    <t>1100m BM78</t>
  </si>
  <si>
    <t>Jennilala</t>
  </si>
  <si>
    <t>1400m BM099</t>
  </si>
  <si>
    <t>1400m BM100</t>
  </si>
  <si>
    <t>Maracana</t>
  </si>
  <si>
    <t>1733m 3yo Maiden</t>
  </si>
  <si>
    <t>Heff</t>
  </si>
  <si>
    <t>1525m Maiden</t>
  </si>
  <si>
    <t>Private Life</t>
  </si>
  <si>
    <t>1200m 3yo BM64</t>
  </si>
  <si>
    <t>Zloties</t>
  </si>
  <si>
    <t>1300m Fillies and Mares BM70</t>
  </si>
  <si>
    <t>Legend of Dubai</t>
  </si>
  <si>
    <t>1300m BM70</t>
  </si>
  <si>
    <t>1300m Fillies and Mares BM72</t>
  </si>
  <si>
    <t>More Territories</t>
  </si>
  <si>
    <t>Angel Capital</t>
  </si>
  <si>
    <t>1200m 3yo Colts and Geldings Listed</t>
  </si>
  <si>
    <t>Buckaroo</t>
  </si>
  <si>
    <t>1600m Group 2</t>
  </si>
  <si>
    <t>My Oberon</t>
  </si>
  <si>
    <t>1400m Group 2</t>
  </si>
  <si>
    <t>Royal Patronage</t>
  </si>
  <si>
    <t>Verdad</t>
  </si>
  <si>
    <t>Duvana</t>
  </si>
  <si>
    <t>Randwick Kensington</t>
  </si>
  <si>
    <t>Pop Award</t>
  </si>
  <si>
    <t>1206m Maiden</t>
  </si>
  <si>
    <t>Angland</t>
  </si>
  <si>
    <t>1206m BM70</t>
  </si>
  <si>
    <t>United Kingdom</t>
  </si>
  <si>
    <t>1400m Colts and Geldings BM72</t>
  </si>
  <si>
    <t>13/09/2024</t>
  </si>
  <si>
    <t>Exuberance</t>
  </si>
  <si>
    <t>1140m 3yo Fillies Maiden</t>
  </si>
  <si>
    <t>Cherrabah</t>
  </si>
  <si>
    <t>Transactions</t>
  </si>
  <si>
    <t>1240m Maiden</t>
  </si>
  <si>
    <t>14/09/2024</t>
  </si>
  <si>
    <t>Zourion</t>
  </si>
  <si>
    <t>Firestorm</t>
  </si>
  <si>
    <t>1500m BM78</t>
  </si>
  <si>
    <t>Chica Mojito</t>
  </si>
  <si>
    <t>Mare of Mt Buller</t>
  </si>
  <si>
    <t>Lady Shenandoah</t>
  </si>
  <si>
    <t>1400m 3yo Group 3</t>
  </si>
  <si>
    <t>Bases Loaded</t>
  </si>
  <si>
    <t>1300m Group 2</t>
  </si>
  <si>
    <t>Milford</t>
  </si>
  <si>
    <t>1700m Open Handicap</t>
  </si>
  <si>
    <t>18/09/2024</t>
  </si>
  <si>
    <t>Mergeila</t>
  </si>
  <si>
    <t>1250m 3yo Maiden</t>
  </si>
  <si>
    <t>Espinho</t>
  </si>
  <si>
    <t>19/09/2024</t>
  </si>
  <si>
    <t>Lofty Arch</t>
  </si>
  <si>
    <t>Glamour Ana</t>
  </si>
  <si>
    <t>21/09/2024</t>
  </si>
  <si>
    <t>Flying Bandit</t>
  </si>
  <si>
    <t>1600m BM72 Midway</t>
  </si>
  <si>
    <t>Poifect</t>
  </si>
  <si>
    <t>Scarlet Oak</t>
  </si>
  <si>
    <t>1400m Group 3 Quality</t>
  </si>
  <si>
    <t>Cafe Millennium</t>
  </si>
  <si>
    <t>1100m BM100</t>
  </si>
  <si>
    <t>Jungle Jim</t>
  </si>
  <si>
    <t>1600m Group 1 WFA</t>
  </si>
  <si>
    <t>1800m Group 1 WFA</t>
  </si>
  <si>
    <t>Fawkner Park</t>
  </si>
  <si>
    <t>22/09/2024</t>
  </si>
  <si>
    <t>Aardvark</t>
  </si>
  <si>
    <t>1100m BM70</t>
  </si>
  <si>
    <t>25/09/2024</t>
  </si>
  <si>
    <t>Plymouth</t>
  </si>
  <si>
    <t>1500m 3yo Maiden</t>
  </si>
  <si>
    <t>Silver Wedding</t>
  </si>
  <si>
    <t>1600m Colts and Geldings BM72</t>
  </si>
  <si>
    <t>Heman</t>
  </si>
  <si>
    <t>Ravello</t>
  </si>
  <si>
    <t>27/09/2024</t>
  </si>
  <si>
    <t>Eyes Wide Shut</t>
  </si>
  <si>
    <t>Benalla</t>
  </si>
  <si>
    <t>1206m 3yo Fillies Maiden</t>
  </si>
  <si>
    <t>Grinzinger Moon</t>
  </si>
  <si>
    <t>Gallant Son</t>
  </si>
  <si>
    <t>1200m 3yo Handicap</t>
  </si>
  <si>
    <t>Matisse</t>
  </si>
  <si>
    <t>1200m 3yo Fillies Group 3</t>
  </si>
  <si>
    <t>28/09/2024</t>
  </si>
  <si>
    <t>Tavi Time</t>
  </si>
  <si>
    <t>1400m BM88</t>
  </si>
  <si>
    <t>Punch Lane</t>
  </si>
  <si>
    <t>1500m Group 2 Quality</t>
  </si>
  <si>
    <t>Pharari</t>
  </si>
  <si>
    <t>Phoenician</t>
  </si>
  <si>
    <t>Eton</t>
  </si>
  <si>
    <t>Pantoja</t>
  </si>
  <si>
    <t>King Kirk</t>
  </si>
  <si>
    <t>1000m 2yo Colts and Geldings Group 3</t>
  </si>
  <si>
    <t>Tremonti</t>
  </si>
  <si>
    <t>1000m 2yo Listed</t>
  </si>
  <si>
    <t>Tupakara</t>
  </si>
  <si>
    <t>1000m 2yo Fillies Group 3</t>
  </si>
  <si>
    <t>1200m 3yo Fillies</t>
  </si>
  <si>
    <t>Khadime</t>
  </si>
  <si>
    <t>Savvyrocker</t>
  </si>
  <si>
    <t>Oscars Fortune</t>
  </si>
  <si>
    <t>1100m WFA Group 2</t>
  </si>
  <si>
    <t>Olentia</t>
  </si>
  <si>
    <t>16/10/2024</t>
  </si>
  <si>
    <t>Enchanted By</t>
  </si>
  <si>
    <t>First Mission</t>
  </si>
  <si>
    <t>Engine Room</t>
  </si>
  <si>
    <t>Victory Tune</t>
  </si>
  <si>
    <t>Bubion</t>
  </si>
  <si>
    <t>Do Ya Punk</t>
  </si>
  <si>
    <t>1200m BM78</t>
  </si>
  <si>
    <t>Elettrica</t>
  </si>
  <si>
    <t>Poison Chalice</t>
  </si>
  <si>
    <t>1440m BM84</t>
  </si>
  <si>
    <t>Is It Me</t>
  </si>
  <si>
    <t>18/10/2024</t>
  </si>
  <si>
    <t>Nations Call</t>
  </si>
  <si>
    <t>1600m BM78</t>
  </si>
  <si>
    <t>Amanoah</t>
  </si>
  <si>
    <t>Pakenham</t>
  </si>
  <si>
    <t>1400m 3yo Fillies Maiden</t>
  </si>
  <si>
    <t>19/10/2024</t>
  </si>
  <si>
    <t>1400m 3yo Fillies Group 3</t>
  </si>
  <si>
    <t>4th</t>
  </si>
  <si>
    <t>Jellicious</t>
  </si>
  <si>
    <t>Overpass</t>
  </si>
  <si>
    <t>1200m Weight for Age Group 3</t>
  </si>
  <si>
    <t>30/10/2024</t>
  </si>
  <si>
    <t>Hot Digity Boom</t>
  </si>
  <si>
    <t>Fragile Love</t>
  </si>
  <si>
    <t>1100m BM64</t>
  </si>
  <si>
    <t>Bluepinot</t>
  </si>
  <si>
    <t>Served Cold</t>
  </si>
  <si>
    <t>1600m BM70</t>
  </si>
  <si>
    <t>Wooloowin</t>
  </si>
  <si>
    <t>1150m Fillies and Mares BM72</t>
  </si>
  <si>
    <t>Lockyer</t>
  </si>
  <si>
    <t>Eagle Farm</t>
  </si>
  <si>
    <t>Infatuation</t>
  </si>
  <si>
    <t>Switzerland</t>
  </si>
  <si>
    <t>1200m 3yo Group 1</t>
  </si>
  <si>
    <t>Mathletic</t>
  </si>
  <si>
    <t>1400m BM90 Greys</t>
  </si>
  <si>
    <t>1000m 3yo Set Weights + Penalties</t>
  </si>
  <si>
    <t>Sky Lab</t>
  </si>
  <si>
    <t>1600m Listed Quality</t>
  </si>
  <si>
    <t>Jedibeel</t>
  </si>
  <si>
    <t>Alder</t>
  </si>
  <si>
    <t>1800m BM90</t>
  </si>
  <si>
    <t>I Found You</t>
  </si>
  <si>
    <t>1100m 3yo Fillies Group 3</t>
  </si>
  <si>
    <t>Blanchland</t>
  </si>
  <si>
    <t>1600m 4yo+ BM84</t>
  </si>
  <si>
    <t>Kinesiology</t>
  </si>
  <si>
    <t>2600m Group 3 Quality</t>
  </si>
  <si>
    <t>15/11/2024</t>
  </si>
  <si>
    <t>Eye Of The Fire</t>
  </si>
  <si>
    <t>16/11/2024</t>
  </si>
  <si>
    <t>Regal Vow</t>
  </si>
  <si>
    <t>Miraval Rose</t>
  </si>
  <si>
    <t>1100m Listed Handicap</t>
  </si>
  <si>
    <t>20/11/2024</t>
  </si>
  <si>
    <t>Deceive</t>
  </si>
  <si>
    <t>1200m Mares BM64</t>
  </si>
  <si>
    <t>Accredited</t>
  </si>
  <si>
    <t>1100m 5yo+ BM72</t>
  </si>
  <si>
    <t>23/11/2024</t>
  </si>
  <si>
    <t>Gilded Water</t>
  </si>
  <si>
    <t>2000m BM78</t>
  </si>
  <si>
    <t>I’mintowin</t>
  </si>
  <si>
    <t>Hedged</t>
  </si>
  <si>
    <t>1000m Group 3 Handicap</t>
  </si>
  <si>
    <t>Keitel</t>
  </si>
  <si>
    <t>1200m Colts and Geldings BM78</t>
  </si>
  <si>
    <t>The Novelist</t>
  </si>
  <si>
    <t>29/11/2024</t>
  </si>
  <si>
    <t>Vanessi</t>
  </si>
  <si>
    <t>Ragga Ragga</t>
  </si>
  <si>
    <t>1100m Fillies and Mares BM72</t>
  </si>
  <si>
    <t>Frankly Elegant</t>
  </si>
  <si>
    <t>Call Me Mojo</t>
  </si>
  <si>
    <t>1300m 3yo Colts and Geldings Maiden</t>
  </si>
  <si>
    <t>Certain Future</t>
  </si>
  <si>
    <t>1300m 3yo Fillies Maiden</t>
  </si>
  <si>
    <t>Candlewick</t>
  </si>
  <si>
    <t>1400m Fillies and Mares BM64</t>
  </si>
  <si>
    <t>Aleppo Pine</t>
  </si>
  <si>
    <t>Theblade</t>
  </si>
  <si>
    <t>1200m 3yo BM72</t>
  </si>
  <si>
    <t>Miss Roumbini</t>
  </si>
  <si>
    <t>1200m 3yo and 4yo</t>
  </si>
  <si>
    <t>Don’t Hope Do</t>
  </si>
  <si>
    <t>1100m BM74</t>
  </si>
  <si>
    <t>She Dances</t>
  </si>
  <si>
    <t>1350m Maiden</t>
  </si>
  <si>
    <t>13/12/2024</t>
  </si>
  <si>
    <t>Goodlucktome</t>
  </si>
  <si>
    <t>Unstopabull</t>
  </si>
  <si>
    <t>1100m Colts and Geldings BM72</t>
  </si>
  <si>
    <t>18/12/2024</t>
  </si>
  <si>
    <t>Now Is The Hour</t>
  </si>
  <si>
    <t>20/12/2024</t>
  </si>
  <si>
    <t>Dance To The Boom</t>
  </si>
  <si>
    <t>1200m 3yo and 4yo BM64</t>
  </si>
  <si>
    <t>21/12/2024</t>
  </si>
  <si>
    <t>Quietly Arrogant</t>
  </si>
  <si>
    <t>1000m 2yo</t>
  </si>
  <si>
    <t>Palmetto</t>
  </si>
  <si>
    <t>26/12/2024</t>
  </si>
  <si>
    <t>Signor Tortoni</t>
  </si>
  <si>
    <t>Majorca Sunset</t>
  </si>
  <si>
    <t>Storm The Ramparts</t>
  </si>
  <si>
    <t>1000m 4yo+ BM78</t>
  </si>
  <si>
    <t>28/12/2024</t>
  </si>
  <si>
    <t>Shangri La Express</t>
  </si>
  <si>
    <t>High Blue Sea</t>
  </si>
  <si>
    <t>1400m 3yo+ BM78</t>
  </si>
  <si>
    <t>25/01/2025</t>
  </si>
  <si>
    <t>Wiltshire Square</t>
  </si>
  <si>
    <t>Another Prophet</t>
  </si>
  <si>
    <t>1200m 3yo Group 3</t>
  </si>
  <si>
    <t>Forceofone</t>
  </si>
  <si>
    <t>1000m 2yo Group 3</t>
  </si>
  <si>
    <t>Lilac</t>
  </si>
  <si>
    <t>1200m 3yo and 4yo BM72</t>
  </si>
  <si>
    <t>Willaidow</t>
  </si>
  <si>
    <t>1200m Group 3 Quality</t>
  </si>
  <si>
    <t>Coeur Volante</t>
  </si>
  <si>
    <t>Marhoona</t>
  </si>
  <si>
    <t>1100m 2yo Fillies Maiden</t>
  </si>
  <si>
    <t>Anarchist</t>
  </si>
  <si>
    <t>1000m Listed 2yo</t>
  </si>
  <si>
    <t>1100m 2yo Colts and Geldings Group 3</t>
  </si>
  <si>
    <t>Maharba</t>
  </si>
  <si>
    <t>1100m Group 2</t>
  </si>
  <si>
    <t>World Alliance</t>
  </si>
  <si>
    <t>1000m BM94</t>
  </si>
  <si>
    <t>Public Attention</t>
  </si>
  <si>
    <t>Mr Brightside</t>
  </si>
  <si>
    <t>1400m Weight For Age Group 1</t>
  </si>
  <si>
    <t>14/02/2025</t>
  </si>
  <si>
    <t>Island Dec</t>
  </si>
  <si>
    <t>1250m 3yo BM64</t>
  </si>
  <si>
    <t>15/02/2025</t>
  </si>
  <si>
    <t>Feroce</t>
  </si>
  <si>
    <t>1400m 3yo Colts and Geldings Group 3</t>
  </si>
  <si>
    <t>Via Sistina</t>
  </si>
  <si>
    <t>21/05/2025</t>
  </si>
  <si>
    <t>Joyner</t>
  </si>
  <si>
    <t>1100m 4yo+ BM72</t>
  </si>
  <si>
    <t>22/02/2025</t>
  </si>
  <si>
    <t>Winnasedge</t>
  </si>
  <si>
    <t>1100m BM84</t>
  </si>
  <si>
    <t>Makarena</t>
  </si>
  <si>
    <t>1300m Mares Group 2</t>
  </si>
  <si>
    <t>Broadsiding</t>
  </si>
  <si>
    <t>1400m 3yo Group 2</t>
  </si>
  <si>
    <t>28/02/2025</t>
  </si>
  <si>
    <t>Photograph</t>
  </si>
  <si>
    <t>1200m Fillies and Mares BM72</t>
  </si>
  <si>
    <t>She’s Got Pizzazz</t>
  </si>
  <si>
    <t>1000m 3yo+ Handicap</t>
  </si>
  <si>
    <t>Skyhook</t>
  </si>
  <si>
    <t>1200m 2yo Colts and Geldings Group 2</t>
  </si>
  <si>
    <t>Clean Energy</t>
  </si>
  <si>
    <t>Amelia’s Jewel</t>
  </si>
  <si>
    <t>1400m Mares Group 2</t>
  </si>
  <si>
    <t>Future History</t>
  </si>
  <si>
    <t>1600m Set Weights + Penalties Group 2</t>
  </si>
  <si>
    <t>Daggers</t>
  </si>
  <si>
    <t>1200m 3yo Restricted</t>
  </si>
  <si>
    <t>Rue De Royale</t>
  </si>
  <si>
    <t>15/03/2025</t>
  </si>
  <si>
    <t>1400m Fillies and Mares restricted</t>
  </si>
  <si>
    <t>Strada Varenna</t>
  </si>
  <si>
    <t>1200m 2yo Fillies Group 3</t>
  </si>
  <si>
    <t>Dream Side</t>
  </si>
  <si>
    <t>Pisanello</t>
  </si>
  <si>
    <t>1100m Group 3 Quality</t>
  </si>
  <si>
    <t>Rohesia</t>
  </si>
  <si>
    <t>1200m 2yo Restricted</t>
  </si>
  <si>
    <t>Nicolini Vito</t>
  </si>
  <si>
    <t>1200m Open Restricted</t>
  </si>
  <si>
    <t>22/03/2025</t>
  </si>
  <si>
    <t>The Instructor</t>
  </si>
  <si>
    <t>1200m BM96</t>
  </si>
  <si>
    <t>29/03/2025</t>
  </si>
  <si>
    <t>Lange Nelle</t>
  </si>
  <si>
    <t>1000m Listed Handicap</t>
  </si>
  <si>
    <t>Alabama Lass</t>
  </si>
  <si>
    <t>1100m 3yo Listed</t>
  </si>
  <si>
    <t>Middle Earth</t>
  </si>
  <si>
    <t>2000m Group 1 Weight For Age</t>
  </si>
  <si>
    <t>Is It Spectacular</t>
  </si>
  <si>
    <t>Rockin At Midnite</t>
  </si>
  <si>
    <t>Meridiana</t>
  </si>
  <si>
    <t>1400m 3yo Listed Quality</t>
  </si>
  <si>
    <t>Sequista</t>
  </si>
  <si>
    <t>1200m 2yo Fillies Group 2 (ALL IN)</t>
  </si>
  <si>
    <t>Blue Willow</t>
  </si>
  <si>
    <t>Manolo Bling</t>
  </si>
  <si>
    <t>16/04/2025</t>
  </si>
  <si>
    <t>Miss Freelove</t>
  </si>
  <si>
    <t>1200m 2yo Fillies Maiden</t>
  </si>
  <si>
    <t>Hidden Motive</t>
  </si>
  <si>
    <t>1200m 2yo Colts and Geldings Maiden</t>
  </si>
  <si>
    <t>Beechworth</t>
  </si>
  <si>
    <t>17/04/2025</t>
  </si>
  <si>
    <t>Night Sky</t>
  </si>
  <si>
    <t>1100m 3yo Fillies Maiden</t>
  </si>
  <si>
    <t>19/04/2025</t>
  </si>
  <si>
    <t>Churchill’s Choice</t>
  </si>
  <si>
    <t>Dame Commander</t>
  </si>
  <si>
    <t>Modella</t>
  </si>
  <si>
    <t>Xidaki</t>
  </si>
  <si>
    <t>1200m Group 3</t>
  </si>
  <si>
    <t>Avebury</t>
  </si>
  <si>
    <t>Mornington</t>
  </si>
  <si>
    <t>21/04/2025</t>
  </si>
  <si>
    <t>Ripley</t>
  </si>
  <si>
    <t>1100m Colts and Geldings Maiden</t>
  </si>
  <si>
    <t>Ninette</t>
  </si>
  <si>
    <t>1100m Fillies and Mares Maiden</t>
  </si>
  <si>
    <t>Hidden Achievement</t>
  </si>
  <si>
    <t>1250m 2yo + 3yo Maiden</t>
  </si>
  <si>
    <t>26/04/2025</t>
  </si>
  <si>
    <t>Federal Rederve</t>
  </si>
  <si>
    <t>Zaphod</t>
  </si>
  <si>
    <t>1800m BM94</t>
  </si>
  <si>
    <t>Listen Sweetheart</t>
  </si>
  <si>
    <t>1200m 2yo Fillies Listed</t>
  </si>
  <si>
    <t>1600m 3yo Fillies Listed</t>
  </si>
  <si>
    <t>Major Beel</t>
  </si>
  <si>
    <t>1500m BM100</t>
  </si>
  <si>
    <t>Kazalark</t>
  </si>
  <si>
    <t>National Code</t>
  </si>
  <si>
    <t>1105m 3yo Maiden</t>
  </si>
  <si>
    <t>Cologne</t>
  </si>
  <si>
    <t>1411m Maiden</t>
  </si>
  <si>
    <t>Swift Legend</t>
  </si>
  <si>
    <t>1000m 2yo Colts and Geldings Maiden</t>
  </si>
  <si>
    <t>Neverenoughlego</t>
  </si>
  <si>
    <t>Caulfield Heath</t>
  </si>
  <si>
    <t>Winner Of Kowloon</t>
  </si>
  <si>
    <t>Monarchs Brae</t>
  </si>
  <si>
    <t>1600m BM72</t>
  </si>
  <si>
    <t>Natural Deduction</t>
  </si>
  <si>
    <t>Lennox</t>
  </si>
  <si>
    <t>New Business</t>
  </si>
  <si>
    <t>1300m Colts and Geldings BM72</t>
  </si>
  <si>
    <t>Regal Visions</t>
  </si>
  <si>
    <t>1400m 2yo Maiden</t>
  </si>
  <si>
    <t>Babushka’s Pride</t>
  </si>
  <si>
    <t>Knobelas</t>
  </si>
  <si>
    <t>1400m 3yo+ Maiden</t>
  </si>
  <si>
    <t>Naitanui</t>
  </si>
  <si>
    <t>1125m Maiden</t>
  </si>
  <si>
    <t>Angel Of The Sea</t>
  </si>
  <si>
    <t>1325m BM64</t>
  </si>
  <si>
    <t>Madiyya</t>
  </si>
  <si>
    <t>1400m 3yo Fillies BM70</t>
  </si>
  <si>
    <t>The Pearls</t>
  </si>
  <si>
    <t>22/05/2025</t>
  </si>
  <si>
    <t>Planet Red</t>
  </si>
  <si>
    <t>Ruska Roma</t>
  </si>
  <si>
    <t>25/05/2025</t>
  </si>
  <si>
    <t>Agarwood</t>
  </si>
  <si>
    <t>Aristocrat</t>
  </si>
  <si>
    <t>1600m BM84</t>
  </si>
  <si>
    <t>Hiyaam Proud</t>
  </si>
  <si>
    <t>1400m Colts and Geldings BM78</t>
  </si>
  <si>
    <t>28/05/2025</t>
  </si>
  <si>
    <t>Serinda</t>
  </si>
  <si>
    <t>29/05/2025</t>
  </si>
  <si>
    <t>Animal</t>
  </si>
  <si>
    <t>31/05/2025</t>
  </si>
  <si>
    <t>1300m 2yo Handicap</t>
  </si>
  <si>
    <t>Kilbrannan</t>
  </si>
  <si>
    <t>The Real Man</t>
  </si>
  <si>
    <t>Cawdor</t>
  </si>
  <si>
    <t>Jimmy The Bear</t>
  </si>
  <si>
    <t>1600m BM100</t>
  </si>
  <si>
    <t>2000m Listed Quality</t>
  </si>
  <si>
    <t>Melbourne Magic</t>
  </si>
  <si>
    <t>Jarrito</t>
  </si>
  <si>
    <t>Majestic Legend</t>
  </si>
  <si>
    <t>Frosty Girl</t>
  </si>
  <si>
    <t>1300m 3yo  Fillies Maiden</t>
  </si>
  <si>
    <t>Trembles</t>
  </si>
  <si>
    <t>Quietness</t>
  </si>
  <si>
    <t>1600m Handicap</t>
  </si>
  <si>
    <t>21/06/2025</t>
  </si>
  <si>
    <t>Casino Seventeen</t>
  </si>
  <si>
    <t>1620m Handicap</t>
  </si>
  <si>
    <t>She’s An Artist</t>
  </si>
  <si>
    <t>28/06/2025</t>
  </si>
  <si>
    <t>Sonofkirk</t>
  </si>
  <si>
    <t>She’s Loaded</t>
  </si>
  <si>
    <t>1000m 2yo Handidap</t>
  </si>
  <si>
    <t>Elamaz</t>
  </si>
  <si>
    <t>Horseshoe Hill</t>
  </si>
  <si>
    <t>Marchon</t>
  </si>
  <si>
    <t>Street Artist</t>
  </si>
  <si>
    <t>1200m 2yo Quality</t>
  </si>
  <si>
    <t>Nazwah</t>
  </si>
  <si>
    <t>Gosford</t>
  </si>
  <si>
    <t>Shadhavar</t>
  </si>
  <si>
    <t>15/07/2025</t>
  </si>
  <si>
    <t>Cellarmaster</t>
  </si>
  <si>
    <t>Samarelle</t>
  </si>
  <si>
    <t>16/07/2025</t>
  </si>
  <si>
    <t>Fairway To Heaven</t>
  </si>
  <si>
    <t>19/07/2025</t>
  </si>
  <si>
    <t>Portofino</t>
  </si>
  <si>
    <t>Alphard</t>
  </si>
  <si>
    <t>Mr Verse</t>
  </si>
  <si>
    <t>1500m 3yo BM72</t>
  </si>
  <si>
    <t>Shining Smile</t>
  </si>
  <si>
    <t>Yamashita’s Gold</t>
  </si>
  <si>
    <t>Tuileries</t>
  </si>
  <si>
    <t>1200m Fillies and Mares BM78</t>
  </si>
  <si>
    <t>26/07/2025</t>
  </si>
  <si>
    <t>Mystic Reign</t>
  </si>
  <si>
    <t>Trapdoor</t>
  </si>
  <si>
    <t>My Proclama</t>
  </si>
  <si>
    <t>Canberra Acton</t>
  </si>
  <si>
    <t>Good (Synthetic)</t>
  </si>
  <si>
    <t>1080m Maiden</t>
  </si>
  <si>
    <t>13/08/2025</t>
  </si>
  <si>
    <t>Godtfred Kirk</t>
  </si>
  <si>
    <t>King Maywin</t>
  </si>
  <si>
    <t>15/08/2025</t>
  </si>
  <si>
    <t>After Summer</t>
  </si>
  <si>
    <t>Seymour</t>
  </si>
  <si>
    <t>Catch The Wind</t>
  </si>
  <si>
    <t>20/08/2025</t>
  </si>
  <si>
    <t>Getta Good Feeling</t>
  </si>
  <si>
    <t>Magenta Skies</t>
  </si>
  <si>
    <t>0.4U Win</t>
  </si>
  <si>
    <t>/10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</si>
</sst>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&quot;$&quot;#,##0.00"/>
  </numFmts>
  <fonts count="10">
    <font>
      <sz val="10.0"/>
      <color rgb="FF000000"/>
      <name val="Arial"/>
      <scheme val="minor"/>
    </font>
    <font>
      <b/>
      <u/>
      <sz val="24.0"/>
      <color theme="1"/>
      <name val="Arial"/>
      <scheme val="minor"/>
    </font>
    <font>
      <color theme="1"/>
      <name val="Arial"/>
      <scheme val="minor"/>
    </font>
    <font>
      <b/>
      <color rgb="FFFFFFFF"/>
      <name val="Arial"/>
      <scheme val="minor"/>
    </font>
    <font>
      <b/>
      <color theme="1"/>
      <name val="Arial"/>
      <scheme val="minor"/>
    </font>
    <font>
      <color rgb="FFFFFFFF"/>
      <name val="Arial"/>
      <scheme val="minor"/>
    </font>
    <font>
      <color rgb="FF00FF00"/>
      <name val="Arial"/>
      <scheme val="minor"/>
    </font>
    <font>
      <color rgb="FFFF0000"/>
      <name val="Arial"/>
      <scheme val="minor"/>
    </font>
    <font>
      <color rgb="FFFFFFFF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</fills>
  <borders count="1">
    <border/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readingOrder="0"/>
    </xf>
    <xf borderId="0" fillId="0" fontId="2" numFmtId="165" xfId="0" applyFont="1" applyNumberFormat="1"/>
    <xf borderId="0" fillId="0" fontId="2" numFmtId="2" xfId="0" applyFont="1" applyNumberFormat="1"/>
    <xf borderId="0" fillId="0" fontId="2" numFmtId="164" xfId="0" applyAlignment="1" applyFont="1" applyNumberFormat="1">
      <alignment horizontal="center" readingOrder="0"/>
    </xf>
    <xf borderId="0" fillId="2" fontId="3" numFmtId="164" xfId="0" applyAlignment="1" applyFill="1" applyFont="1" applyNumberFormat="1">
      <alignment horizontal="center" readingOrder="0"/>
    </xf>
    <xf borderId="0" fillId="2" fontId="3" numFmtId="0" xfId="0" applyAlignment="1" applyFont="1">
      <alignment horizontal="center" readingOrder="0"/>
    </xf>
    <xf borderId="0" fillId="2" fontId="3" numFmtId="165" xfId="0" applyAlignment="1" applyFont="1" applyNumberFormat="1">
      <alignment horizontal="center" readingOrder="0"/>
    </xf>
    <xf borderId="0" fillId="2" fontId="3" numFmtId="2" xfId="0" applyAlignment="1" applyFont="1" applyNumberFormat="1">
      <alignment horizontal="center" readingOrder="0"/>
    </xf>
    <xf borderId="0" fillId="0" fontId="4" numFmtId="0" xfId="0" applyAlignment="1" applyFont="1">
      <alignment readingOrder="0"/>
    </xf>
    <xf borderId="0" fillId="0" fontId="2" numFmtId="0" xfId="0" applyAlignment="1" applyFont="1">
      <alignment horizontal="left"/>
    </xf>
    <xf borderId="0" fillId="2" fontId="5" numFmtId="164" xfId="0" applyAlignment="1" applyFont="1" applyNumberFormat="1">
      <alignment horizontal="center" readingOrder="0"/>
    </xf>
    <xf borderId="0" fillId="2" fontId="5" numFmtId="0" xfId="0" applyAlignment="1" applyFont="1">
      <alignment readingOrder="0"/>
    </xf>
    <xf borderId="0" fillId="2" fontId="5" numFmtId="165" xfId="0" applyAlignment="1" applyFont="1" applyNumberFormat="1">
      <alignment readingOrder="0"/>
    </xf>
    <xf borderId="0" fillId="2" fontId="6" numFmtId="0" xfId="0" applyAlignment="1" applyFont="1">
      <alignment readingOrder="0"/>
    </xf>
    <xf borderId="0" fillId="2" fontId="5" numFmtId="2" xfId="0" applyAlignment="1" applyFont="1" applyNumberFormat="1">
      <alignment readingOrder="0"/>
    </xf>
    <xf borderId="0" fillId="0" fontId="2" numFmtId="2" xfId="0" applyAlignment="1" applyFont="1" applyNumberFormat="1">
      <alignment horizontal="left"/>
    </xf>
    <xf borderId="0" fillId="2" fontId="7" numFmtId="0" xfId="0" applyAlignment="1" applyFont="1">
      <alignment readingOrder="0"/>
    </xf>
    <xf borderId="0" fillId="0" fontId="2" numFmtId="2" xfId="0" applyAlignment="1" applyFont="1" applyNumberFormat="1">
      <alignment horizontal="left"/>
    </xf>
    <xf borderId="0" fillId="0" fontId="2" numFmtId="165" xfId="0" applyAlignment="1" applyFont="1" applyNumberFormat="1">
      <alignment horizontal="left"/>
    </xf>
    <xf borderId="0" fillId="2" fontId="8" numFmtId="164" xfId="0" applyAlignment="1" applyFont="1" applyNumberFormat="1">
      <alignment horizontal="center" vertical="bottom"/>
    </xf>
    <xf borderId="0" fillId="2" fontId="8" numFmtId="0" xfId="0" applyAlignment="1" applyFont="1">
      <alignment vertical="bottom"/>
    </xf>
    <xf borderId="0" fillId="2" fontId="8" numFmtId="0" xfId="0" applyAlignment="1" applyFont="1">
      <alignment horizontal="right" vertical="bottom"/>
    </xf>
    <xf borderId="0" fillId="2" fontId="8" numFmtId="165" xfId="0" applyAlignment="1" applyFont="1" applyNumberFormat="1">
      <alignment readingOrder="0" vertical="bottom"/>
    </xf>
    <xf borderId="0" fillId="2" fontId="8" numFmtId="0" xfId="0" applyAlignment="1" applyFont="1">
      <alignment readingOrder="0" vertical="bottom"/>
    </xf>
    <xf borderId="0" fillId="0" fontId="2" numFmtId="165" xfId="0" applyAlignment="1" applyFont="1" applyNumberFormat="1">
      <alignment readingOrder="0"/>
    </xf>
    <xf borderId="0" fillId="2" fontId="8" numFmtId="0" xfId="0" applyAlignment="1" applyFont="1">
      <alignment vertical="bottom"/>
    </xf>
    <xf borderId="0" fillId="2" fontId="8" numFmtId="0" xfId="0" applyAlignment="1" applyFont="1">
      <alignment horizontal="right" vertical="bottom"/>
    </xf>
    <xf borderId="0" fillId="2" fontId="8" numFmtId="165" xfId="0" applyAlignment="1" applyFont="1" applyNumberFormat="1">
      <alignment horizontal="right" vertical="bottom"/>
    </xf>
    <xf borderId="0" fillId="2" fontId="8" numFmtId="165" xfId="0" applyAlignment="1" applyFont="1" applyNumberFormat="1">
      <alignment vertical="bottom"/>
    </xf>
    <xf borderId="0" fillId="2" fontId="5" numFmtId="2" xfId="0" applyFont="1" applyNumberFormat="1"/>
    <xf borderId="0" fillId="2" fontId="5" numFmtId="0" xfId="0" applyFont="1"/>
    <xf borderId="0" fillId="0" fontId="9" numFmtId="164" xfId="0" applyAlignment="1" applyFont="1" applyNumberFormat="1">
      <alignment horizontal="center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readingOrder="0" vertical="bottom"/>
    </xf>
    <xf borderId="0" fillId="0" fontId="9" numFmtId="0" xfId="0" applyAlignment="1" applyFont="1">
      <alignment horizontal="right" vertical="bottom"/>
    </xf>
    <xf borderId="0" fillId="0" fontId="9" numFmtId="165" xfId="0" applyAlignment="1" applyFont="1" applyNumberFormat="1">
      <alignment horizontal="right" vertical="bottom"/>
    </xf>
    <xf borderId="0" fillId="0" fontId="9" numFmtId="165" xfId="0" applyAlignment="1" applyFont="1" applyNumberFormat="1">
      <alignment vertical="bottom"/>
    </xf>
    <xf borderId="0" fillId="0" fontId="2" numFmtId="164" xfId="0" applyAlignment="1" applyFont="1" applyNumberFormat="1">
      <alignment horizontal="center"/>
    </xf>
    <xf borderId="0" fillId="0" fontId="2" numFmtId="165" xfId="0" applyAlignment="1" applyFont="1" applyNumberFormat="1">
      <alignment readingOrder="0"/>
    </xf>
    <xf borderId="0" fillId="0" fontId="2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75"/>
    <col customWidth="1" min="3" max="3" width="15.38"/>
    <col customWidth="1" min="4" max="4" width="14.5"/>
    <col customWidth="1" min="5" max="5" width="9.38"/>
    <col customWidth="1" min="6" max="6" width="18.13"/>
    <col customWidth="1" min="8" max="8" width="11.25"/>
    <col customWidth="1" min="9" max="9" width="7.38"/>
    <col customWidth="1" min="10" max="10" width="9.5"/>
    <col customWidth="1" min="11" max="11" width="15.38"/>
    <col customWidth="1" min="17" max="17" width="18.38"/>
    <col customWidth="1" min="18" max="18" width="13.0"/>
  </cols>
  <sheetData>
    <row r="1">
      <c r="A1" s="1"/>
      <c r="H1" s="2"/>
      <c r="I1" s="2"/>
      <c r="M1" s="3"/>
      <c r="N1" s="3"/>
    </row>
    <row r="2">
      <c r="A2" s="4"/>
      <c r="H2" s="2"/>
      <c r="I2" s="2"/>
      <c r="M2" s="3"/>
      <c r="N2" s="3"/>
    </row>
    <row r="3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6" t="s">
        <v>10</v>
      </c>
      <c r="L3" s="6" t="s">
        <v>11</v>
      </c>
      <c r="M3" s="8" t="s">
        <v>12</v>
      </c>
      <c r="N3" s="8" t="s">
        <v>13</v>
      </c>
      <c r="O3" s="6" t="s">
        <v>14</v>
      </c>
      <c r="Q3" s="9" t="s">
        <v>15</v>
      </c>
      <c r="R3" s="10">
        <f>SUM(K3:K99999)</f>
        <v>351.01</v>
      </c>
    </row>
    <row r="4">
      <c r="A4" s="11" t="s">
        <v>16</v>
      </c>
      <c r="B4" s="12" t="s">
        <v>17</v>
      </c>
      <c r="C4" s="12" t="s">
        <v>18</v>
      </c>
      <c r="D4" s="12" t="s">
        <v>19</v>
      </c>
      <c r="E4" s="12">
        <v>1.0</v>
      </c>
      <c r="F4" s="12" t="s">
        <v>20</v>
      </c>
      <c r="G4" s="12" t="s">
        <v>21</v>
      </c>
      <c r="H4" s="13">
        <v>2.8</v>
      </c>
      <c r="I4" s="13">
        <v>2.0</v>
      </c>
      <c r="J4" s="12" t="s">
        <v>22</v>
      </c>
      <c r="K4" s="12">
        <v>1.45</v>
      </c>
      <c r="L4" s="14" t="s">
        <v>23</v>
      </c>
      <c r="M4" s="15">
        <f t="shared" ref="M4:M489" si="1">IF(L4="WON",K4*H4,IF(L4="LOST",0,""))</f>
        <v>4.06</v>
      </c>
      <c r="N4" s="15">
        <f t="shared" ref="N4:N488" si="2">IF(L4="WON",K4*H4-K4,IF(L4="LOST",-K4,""))</f>
        <v>2.61</v>
      </c>
      <c r="O4" s="15">
        <f>N4</f>
        <v>2.61</v>
      </c>
      <c r="Q4" s="9" t="s">
        <v>12</v>
      </c>
      <c r="R4" s="16">
        <f>SUM(M3:M99999)</f>
        <v>453.455</v>
      </c>
    </row>
    <row r="5">
      <c r="A5" s="11" t="s">
        <v>16</v>
      </c>
      <c r="B5" s="12" t="s">
        <v>24</v>
      </c>
      <c r="C5" s="12" t="s">
        <v>25</v>
      </c>
      <c r="D5" s="12" t="s">
        <v>26</v>
      </c>
      <c r="E5" s="12">
        <v>2.0</v>
      </c>
      <c r="F5" s="12" t="s">
        <v>27</v>
      </c>
      <c r="G5" s="12" t="s">
        <v>21</v>
      </c>
      <c r="H5" s="13">
        <v>4.5</v>
      </c>
      <c r="I5" s="13">
        <v>4.0</v>
      </c>
      <c r="J5" s="12" t="s">
        <v>22</v>
      </c>
      <c r="K5" s="12">
        <v>1.0</v>
      </c>
      <c r="L5" s="17" t="s">
        <v>28</v>
      </c>
      <c r="M5" s="15">
        <f t="shared" si="1"/>
        <v>0</v>
      </c>
      <c r="N5" s="15">
        <f t="shared" si="2"/>
        <v>-1</v>
      </c>
      <c r="O5" s="15">
        <f t="shared" ref="O5:O488" si="3">O4+N5</f>
        <v>1.61</v>
      </c>
      <c r="Q5" s="9" t="s">
        <v>29</v>
      </c>
      <c r="R5" s="16">
        <f>SUM(N2:N999999)</f>
        <v>102.445</v>
      </c>
    </row>
    <row r="6">
      <c r="A6" s="11" t="s">
        <v>16</v>
      </c>
      <c r="B6" s="12" t="s">
        <v>30</v>
      </c>
      <c r="C6" s="12" t="s">
        <v>18</v>
      </c>
      <c r="D6" s="12" t="s">
        <v>19</v>
      </c>
      <c r="E6" s="12">
        <v>6.0</v>
      </c>
      <c r="F6" s="12" t="s">
        <v>31</v>
      </c>
      <c r="G6" s="12" t="s">
        <v>21</v>
      </c>
      <c r="H6" s="13">
        <v>4.6</v>
      </c>
      <c r="I6" s="13">
        <v>3.6</v>
      </c>
      <c r="J6" s="12" t="s">
        <v>22</v>
      </c>
      <c r="K6" s="12">
        <v>0.9</v>
      </c>
      <c r="L6" s="14" t="s">
        <v>23</v>
      </c>
      <c r="M6" s="15">
        <f t="shared" si="1"/>
        <v>4.14</v>
      </c>
      <c r="N6" s="15">
        <f t="shared" si="2"/>
        <v>3.24</v>
      </c>
      <c r="O6" s="15">
        <f t="shared" si="3"/>
        <v>4.85</v>
      </c>
      <c r="Q6" s="9" t="s">
        <v>32</v>
      </c>
      <c r="R6" s="18">
        <f>(R5/R3)*100</f>
        <v>29.18577818</v>
      </c>
    </row>
    <row r="7">
      <c r="A7" s="11" t="s">
        <v>16</v>
      </c>
      <c r="B7" s="12" t="s">
        <v>33</v>
      </c>
      <c r="C7" s="12" t="s">
        <v>18</v>
      </c>
      <c r="D7" s="12" t="s">
        <v>19</v>
      </c>
      <c r="E7" s="12">
        <v>7.0</v>
      </c>
      <c r="F7" s="12" t="s">
        <v>34</v>
      </c>
      <c r="G7" s="12" t="s">
        <v>21</v>
      </c>
      <c r="H7" s="13">
        <v>4.6</v>
      </c>
      <c r="I7" s="13">
        <v>2.7</v>
      </c>
      <c r="J7" s="12" t="s">
        <v>22</v>
      </c>
      <c r="K7" s="12">
        <v>0.86</v>
      </c>
      <c r="L7" s="14" t="s">
        <v>23</v>
      </c>
      <c r="M7" s="15">
        <f t="shared" si="1"/>
        <v>3.956</v>
      </c>
      <c r="N7" s="15">
        <f t="shared" si="2"/>
        <v>3.096</v>
      </c>
      <c r="O7" s="15">
        <f t="shared" si="3"/>
        <v>7.946</v>
      </c>
      <c r="Q7" s="9" t="s">
        <v>35</v>
      </c>
      <c r="R7" s="19">
        <f>R5*100</f>
        <v>10244.5</v>
      </c>
    </row>
    <row r="8">
      <c r="A8" s="11" t="s">
        <v>36</v>
      </c>
      <c r="B8" s="12" t="s">
        <v>37</v>
      </c>
      <c r="C8" s="12" t="s">
        <v>38</v>
      </c>
      <c r="D8" s="12" t="s">
        <v>39</v>
      </c>
      <c r="E8" s="12">
        <v>7.0</v>
      </c>
      <c r="F8" s="12" t="s">
        <v>40</v>
      </c>
      <c r="G8" s="12" t="s">
        <v>21</v>
      </c>
      <c r="H8" s="13">
        <v>7.5</v>
      </c>
      <c r="I8" s="13">
        <v>8.0</v>
      </c>
      <c r="J8" s="12" t="s">
        <v>22</v>
      </c>
      <c r="K8" s="12">
        <v>0.5</v>
      </c>
      <c r="L8" s="17" t="s">
        <v>28</v>
      </c>
      <c r="M8" s="15">
        <f t="shared" si="1"/>
        <v>0</v>
      </c>
      <c r="N8" s="15">
        <f t="shared" si="2"/>
        <v>-0.5</v>
      </c>
      <c r="O8" s="15">
        <f t="shared" si="3"/>
        <v>7.446</v>
      </c>
      <c r="Q8" s="9" t="s">
        <v>41</v>
      </c>
      <c r="R8" s="19">
        <f>AVERAGE(H4,H6,H7,H10,H15,H16,H19,H22,H36,H38,H40,H42,H43,H47,H50,H52:H55,H67,H68,H73,H74,H75,H78,H79,H80,H84,H87,H93,H96,H103,H106,H109,H113,H114,H117,H118,H120,H123,H137,H150,H152,H153,H154,H157,H158,H161,H173,H174,H180,H181,H182,H185,H186,H198,H199,H201,H203,H204,H207,H209,H210,H211,H215,H223,H226,H230,H241,H249,H250,H255,H259,H266,H271,H273,H275,H277,H279,H284,H287,H298,H299,H303,H304,H307,H313,H314,H316,H317,H323,H330,H335,H342,H344,H347,H350,H352,H357,H365,H369,H372,H374,H380,H385,H386,H399,H421,H430,H432,H434,H448,H452,H452,H453,H454,H452,H458,H459,H462,H466,H469,H475,H479,H481,H485,H487)</f>
        <v>4.762440945</v>
      </c>
    </row>
    <row r="9">
      <c r="A9" s="11" t="s">
        <v>42</v>
      </c>
      <c r="B9" s="12" t="s">
        <v>43</v>
      </c>
      <c r="C9" s="12" t="s">
        <v>44</v>
      </c>
      <c r="D9" s="12" t="s">
        <v>26</v>
      </c>
      <c r="E9" s="12">
        <v>1.0</v>
      </c>
      <c r="F9" s="12" t="s">
        <v>45</v>
      </c>
      <c r="G9" s="12" t="s">
        <v>21</v>
      </c>
      <c r="H9" s="13">
        <v>5.0</v>
      </c>
      <c r="I9" s="13">
        <v>6.0</v>
      </c>
      <c r="J9" s="12" t="s">
        <v>22</v>
      </c>
      <c r="K9" s="12">
        <v>0.8</v>
      </c>
      <c r="L9" s="17" t="s">
        <v>28</v>
      </c>
      <c r="M9" s="15">
        <f t="shared" si="1"/>
        <v>0</v>
      </c>
      <c r="N9" s="15">
        <f t="shared" si="2"/>
        <v>-0.8</v>
      </c>
      <c r="O9" s="15">
        <f t="shared" si="3"/>
        <v>6.646</v>
      </c>
    </row>
    <row r="10">
      <c r="A10" s="11" t="s">
        <v>42</v>
      </c>
      <c r="B10" s="12" t="s">
        <v>46</v>
      </c>
      <c r="C10" s="12" t="s">
        <v>44</v>
      </c>
      <c r="D10" s="12" t="s">
        <v>26</v>
      </c>
      <c r="E10" s="12">
        <v>3.0</v>
      </c>
      <c r="F10" s="12" t="s">
        <v>47</v>
      </c>
      <c r="G10" s="12" t="s">
        <v>21</v>
      </c>
      <c r="H10" s="13">
        <v>7.0</v>
      </c>
      <c r="I10" s="13">
        <v>3.9</v>
      </c>
      <c r="J10" s="12" t="s">
        <v>22</v>
      </c>
      <c r="K10" s="12">
        <v>0.6</v>
      </c>
      <c r="L10" s="12" t="s">
        <v>23</v>
      </c>
      <c r="M10" s="15">
        <f t="shared" si="1"/>
        <v>4.2</v>
      </c>
      <c r="N10" s="15">
        <f t="shared" si="2"/>
        <v>3.6</v>
      </c>
      <c r="O10" s="15">
        <f t="shared" si="3"/>
        <v>10.246</v>
      </c>
    </row>
    <row r="11">
      <c r="A11" s="11" t="s">
        <v>42</v>
      </c>
      <c r="B11" s="12" t="s">
        <v>48</v>
      </c>
      <c r="C11" s="12" t="s">
        <v>49</v>
      </c>
      <c r="D11" s="12" t="s">
        <v>50</v>
      </c>
      <c r="E11" s="12">
        <v>3.0</v>
      </c>
      <c r="F11" s="12" t="s">
        <v>51</v>
      </c>
      <c r="G11" s="12" t="s">
        <v>21</v>
      </c>
      <c r="H11" s="13">
        <v>2.2</v>
      </c>
      <c r="I11" s="13">
        <v>2.25</v>
      </c>
      <c r="J11" s="12" t="s">
        <v>22</v>
      </c>
      <c r="K11" s="12">
        <v>1.8</v>
      </c>
      <c r="L11" s="12" t="s">
        <v>28</v>
      </c>
      <c r="M11" s="15">
        <f t="shared" si="1"/>
        <v>0</v>
      </c>
      <c r="N11" s="15">
        <f t="shared" si="2"/>
        <v>-1.8</v>
      </c>
      <c r="O11" s="15">
        <f t="shared" si="3"/>
        <v>8.446</v>
      </c>
    </row>
    <row r="12">
      <c r="A12" s="11" t="s">
        <v>42</v>
      </c>
      <c r="B12" s="12" t="s">
        <v>52</v>
      </c>
      <c r="C12" s="12" t="s">
        <v>44</v>
      </c>
      <c r="D12" s="12" t="s">
        <v>26</v>
      </c>
      <c r="E12" s="12">
        <v>6.0</v>
      </c>
      <c r="F12" s="12" t="s">
        <v>53</v>
      </c>
      <c r="G12" s="12" t="s">
        <v>21</v>
      </c>
      <c r="H12" s="13">
        <v>3.0</v>
      </c>
      <c r="I12" s="13">
        <v>5.0</v>
      </c>
      <c r="J12" s="12" t="s">
        <v>22</v>
      </c>
      <c r="K12" s="12">
        <v>1.3</v>
      </c>
      <c r="L12" s="12" t="s">
        <v>28</v>
      </c>
      <c r="M12" s="15">
        <f t="shared" si="1"/>
        <v>0</v>
      </c>
      <c r="N12" s="15">
        <f t="shared" si="2"/>
        <v>-1.3</v>
      </c>
      <c r="O12" s="15">
        <f t="shared" si="3"/>
        <v>7.146</v>
      </c>
    </row>
    <row r="13">
      <c r="A13" s="11" t="s">
        <v>42</v>
      </c>
      <c r="B13" s="12" t="s">
        <v>54</v>
      </c>
      <c r="C13" s="12" t="s">
        <v>44</v>
      </c>
      <c r="D13" s="12" t="s">
        <v>26</v>
      </c>
      <c r="E13" s="12">
        <v>8.0</v>
      </c>
      <c r="F13" s="12" t="s">
        <v>55</v>
      </c>
      <c r="G13" s="12" t="s">
        <v>21</v>
      </c>
      <c r="H13" s="13">
        <v>41.0</v>
      </c>
      <c r="I13" s="13">
        <v>41.0</v>
      </c>
      <c r="J13" s="12" t="s">
        <v>22</v>
      </c>
      <c r="K13" s="12">
        <v>0.05</v>
      </c>
      <c r="L13" s="12" t="s">
        <v>28</v>
      </c>
      <c r="M13" s="15">
        <f t="shared" si="1"/>
        <v>0</v>
      </c>
      <c r="N13" s="15">
        <f t="shared" si="2"/>
        <v>-0.05</v>
      </c>
      <c r="O13" s="15">
        <f t="shared" si="3"/>
        <v>7.096</v>
      </c>
    </row>
    <row r="14">
      <c r="A14" s="11" t="s">
        <v>56</v>
      </c>
      <c r="B14" s="12" t="s">
        <v>54</v>
      </c>
      <c r="C14" s="12" t="s">
        <v>44</v>
      </c>
      <c r="D14" s="12" t="s">
        <v>19</v>
      </c>
      <c r="E14" s="12">
        <v>8.0</v>
      </c>
      <c r="F14" s="12" t="s">
        <v>57</v>
      </c>
      <c r="G14" s="12" t="s">
        <v>21</v>
      </c>
      <c r="H14" s="13">
        <v>9.0</v>
      </c>
      <c r="I14" s="13">
        <v>8.0</v>
      </c>
      <c r="J14" s="12" t="s">
        <v>58</v>
      </c>
      <c r="K14" s="12">
        <v>0.2</v>
      </c>
      <c r="L14" s="12" t="s">
        <v>28</v>
      </c>
      <c r="M14" s="15">
        <f t="shared" si="1"/>
        <v>0</v>
      </c>
      <c r="N14" s="15">
        <f t="shared" si="2"/>
        <v>-0.2</v>
      </c>
      <c r="O14" s="15">
        <f t="shared" si="3"/>
        <v>6.896</v>
      </c>
    </row>
    <row r="15">
      <c r="A15" s="11" t="s">
        <v>59</v>
      </c>
      <c r="B15" s="12" t="s">
        <v>60</v>
      </c>
      <c r="C15" s="12" t="s">
        <v>61</v>
      </c>
      <c r="D15" s="12" t="s">
        <v>26</v>
      </c>
      <c r="E15" s="12">
        <v>1.0</v>
      </c>
      <c r="F15" s="12" t="s">
        <v>62</v>
      </c>
      <c r="G15" s="12" t="s">
        <v>21</v>
      </c>
      <c r="H15" s="13">
        <v>3.3</v>
      </c>
      <c r="I15" s="13">
        <v>2.8</v>
      </c>
      <c r="J15" s="12" t="s">
        <v>22</v>
      </c>
      <c r="K15" s="12">
        <v>1.2</v>
      </c>
      <c r="L15" s="12" t="s">
        <v>23</v>
      </c>
      <c r="M15" s="15">
        <f t="shared" si="1"/>
        <v>3.96</v>
      </c>
      <c r="N15" s="15">
        <f t="shared" si="2"/>
        <v>2.76</v>
      </c>
      <c r="O15" s="15">
        <f t="shared" si="3"/>
        <v>9.656</v>
      </c>
    </row>
    <row r="16">
      <c r="A16" s="11" t="s">
        <v>59</v>
      </c>
      <c r="B16" s="12" t="s">
        <v>63</v>
      </c>
      <c r="C16" s="12" t="s">
        <v>64</v>
      </c>
      <c r="D16" s="12" t="s">
        <v>39</v>
      </c>
      <c r="E16" s="12">
        <v>1.0</v>
      </c>
      <c r="F16" s="12" t="s">
        <v>65</v>
      </c>
      <c r="G16" s="12" t="s">
        <v>21</v>
      </c>
      <c r="H16" s="13">
        <v>5.0</v>
      </c>
      <c r="I16" s="13">
        <v>4.4</v>
      </c>
      <c r="J16" s="12" t="s">
        <v>22</v>
      </c>
      <c r="K16" s="12">
        <v>0.8</v>
      </c>
      <c r="L16" s="12" t="s">
        <v>23</v>
      </c>
      <c r="M16" s="15">
        <f t="shared" si="1"/>
        <v>4</v>
      </c>
      <c r="N16" s="15">
        <f t="shared" si="2"/>
        <v>3.2</v>
      </c>
      <c r="O16" s="15">
        <f t="shared" si="3"/>
        <v>12.856</v>
      </c>
    </row>
    <row r="17">
      <c r="A17" s="11" t="s">
        <v>66</v>
      </c>
      <c r="B17" s="12" t="s">
        <v>67</v>
      </c>
      <c r="C17" s="12" t="s">
        <v>64</v>
      </c>
      <c r="D17" s="12" t="s">
        <v>26</v>
      </c>
      <c r="E17" s="12">
        <v>5.0</v>
      </c>
      <c r="F17" s="12" t="s">
        <v>68</v>
      </c>
      <c r="G17" s="12" t="s">
        <v>21</v>
      </c>
      <c r="H17" s="13">
        <v>5.0</v>
      </c>
      <c r="I17" s="13">
        <v>5.0</v>
      </c>
      <c r="J17" s="12" t="s">
        <v>22</v>
      </c>
      <c r="K17" s="12">
        <v>0.8</v>
      </c>
      <c r="L17" s="12" t="s">
        <v>28</v>
      </c>
      <c r="M17" s="15">
        <f t="shared" si="1"/>
        <v>0</v>
      </c>
      <c r="N17" s="15">
        <f t="shared" si="2"/>
        <v>-0.8</v>
      </c>
      <c r="O17" s="15">
        <f t="shared" si="3"/>
        <v>12.056</v>
      </c>
    </row>
    <row r="18">
      <c r="A18" s="11" t="s">
        <v>66</v>
      </c>
      <c r="B18" s="12" t="s">
        <v>69</v>
      </c>
      <c r="C18" s="12" t="s">
        <v>70</v>
      </c>
      <c r="D18" s="12" t="s">
        <v>50</v>
      </c>
      <c r="E18" s="12">
        <v>10.0</v>
      </c>
      <c r="F18" s="12" t="s">
        <v>71</v>
      </c>
      <c r="G18" s="12" t="s">
        <v>21</v>
      </c>
      <c r="H18" s="13">
        <v>7.5</v>
      </c>
      <c r="I18" s="13">
        <v>6.0</v>
      </c>
      <c r="J18" s="12" t="s">
        <v>22</v>
      </c>
      <c r="K18" s="12">
        <v>0.5</v>
      </c>
      <c r="L18" s="12" t="s">
        <v>28</v>
      </c>
      <c r="M18" s="15">
        <f t="shared" si="1"/>
        <v>0</v>
      </c>
      <c r="N18" s="15">
        <f t="shared" si="2"/>
        <v>-0.5</v>
      </c>
      <c r="O18" s="15">
        <f t="shared" si="3"/>
        <v>11.556</v>
      </c>
    </row>
    <row r="19">
      <c r="A19" s="11">
        <v>45358.0</v>
      </c>
      <c r="B19" s="12" t="s">
        <v>72</v>
      </c>
      <c r="C19" s="12" t="s">
        <v>18</v>
      </c>
      <c r="D19" s="12" t="s">
        <v>73</v>
      </c>
      <c r="E19" s="12">
        <v>1.0</v>
      </c>
      <c r="F19" s="12" t="s">
        <v>74</v>
      </c>
      <c r="G19" s="12" t="s">
        <v>21</v>
      </c>
      <c r="H19" s="13">
        <v>5.0</v>
      </c>
      <c r="I19" s="13">
        <v>4.6</v>
      </c>
      <c r="J19" s="12" t="s">
        <v>22</v>
      </c>
      <c r="K19" s="12">
        <v>0.8</v>
      </c>
      <c r="L19" s="12" t="s">
        <v>23</v>
      </c>
      <c r="M19" s="15">
        <f t="shared" si="1"/>
        <v>4</v>
      </c>
      <c r="N19" s="15">
        <f t="shared" si="2"/>
        <v>3.2</v>
      </c>
      <c r="O19" s="15">
        <f t="shared" si="3"/>
        <v>14.756</v>
      </c>
    </row>
    <row r="20">
      <c r="A20" s="11">
        <v>45358.0</v>
      </c>
      <c r="B20" s="12" t="s">
        <v>75</v>
      </c>
      <c r="C20" s="12" t="s">
        <v>25</v>
      </c>
      <c r="D20" s="12" t="s">
        <v>26</v>
      </c>
      <c r="E20" s="12">
        <v>2.0</v>
      </c>
      <c r="F20" s="12" t="s">
        <v>76</v>
      </c>
      <c r="G20" s="12" t="s">
        <v>21</v>
      </c>
      <c r="H20" s="13">
        <v>18.0</v>
      </c>
      <c r="I20" s="13">
        <v>14.0</v>
      </c>
      <c r="J20" s="12" t="s">
        <v>22</v>
      </c>
      <c r="K20" s="12">
        <v>0.15</v>
      </c>
      <c r="L20" s="12" t="s">
        <v>28</v>
      </c>
      <c r="M20" s="15">
        <f t="shared" si="1"/>
        <v>0</v>
      </c>
      <c r="N20" s="15">
        <f t="shared" si="2"/>
        <v>-0.15</v>
      </c>
      <c r="O20" s="15">
        <f t="shared" si="3"/>
        <v>14.606</v>
      </c>
    </row>
    <row r="21">
      <c r="A21" s="11">
        <v>45359.0</v>
      </c>
      <c r="B21" s="12" t="s">
        <v>75</v>
      </c>
      <c r="C21" s="12" t="s">
        <v>25</v>
      </c>
      <c r="D21" s="12" t="s">
        <v>19</v>
      </c>
      <c r="E21" s="12">
        <v>2.0</v>
      </c>
      <c r="F21" s="12" t="s">
        <v>76</v>
      </c>
      <c r="G21" s="12" t="s">
        <v>21</v>
      </c>
      <c r="H21" s="13">
        <v>4.4</v>
      </c>
      <c r="I21" s="13">
        <v>3.2</v>
      </c>
      <c r="J21" s="12" t="s">
        <v>58</v>
      </c>
      <c r="K21" s="12">
        <v>0.3</v>
      </c>
      <c r="L21" s="12" t="s">
        <v>28</v>
      </c>
      <c r="M21" s="15">
        <f t="shared" si="1"/>
        <v>0</v>
      </c>
      <c r="N21" s="15">
        <f t="shared" si="2"/>
        <v>-0.3</v>
      </c>
      <c r="O21" s="15">
        <f t="shared" si="3"/>
        <v>14.306</v>
      </c>
    </row>
    <row r="22">
      <c r="A22" s="11">
        <v>45358.0</v>
      </c>
      <c r="B22" s="12" t="s">
        <v>77</v>
      </c>
      <c r="C22" s="12" t="s">
        <v>25</v>
      </c>
      <c r="D22" s="12" t="s">
        <v>26</v>
      </c>
      <c r="E22" s="12">
        <v>3.0</v>
      </c>
      <c r="F22" s="12" t="s">
        <v>78</v>
      </c>
      <c r="G22" s="12" t="s">
        <v>21</v>
      </c>
      <c r="H22" s="13">
        <v>3.5</v>
      </c>
      <c r="I22" s="13">
        <v>4.2</v>
      </c>
      <c r="J22" s="12" t="s">
        <v>22</v>
      </c>
      <c r="K22" s="12">
        <v>1.2</v>
      </c>
      <c r="L22" s="12" t="s">
        <v>23</v>
      </c>
      <c r="M22" s="15">
        <f t="shared" si="1"/>
        <v>4.2</v>
      </c>
      <c r="N22" s="15">
        <f t="shared" si="2"/>
        <v>3</v>
      </c>
      <c r="O22" s="15">
        <f t="shared" si="3"/>
        <v>17.306</v>
      </c>
    </row>
    <row r="23">
      <c r="A23" s="11">
        <v>45389.0</v>
      </c>
      <c r="B23" s="12" t="s">
        <v>79</v>
      </c>
      <c r="C23" s="12" t="s">
        <v>44</v>
      </c>
      <c r="D23" s="12" t="s">
        <v>26</v>
      </c>
      <c r="E23" s="12">
        <v>1.0</v>
      </c>
      <c r="F23" s="12" t="s">
        <v>80</v>
      </c>
      <c r="G23" s="12" t="s">
        <v>21</v>
      </c>
      <c r="H23" s="13">
        <v>4.4</v>
      </c>
      <c r="I23" s="13">
        <v>6.0</v>
      </c>
      <c r="J23" s="12" t="s">
        <v>22</v>
      </c>
      <c r="K23" s="12">
        <v>0.9</v>
      </c>
      <c r="L23" s="12" t="s">
        <v>28</v>
      </c>
      <c r="M23" s="15">
        <f t="shared" si="1"/>
        <v>0</v>
      </c>
      <c r="N23" s="15">
        <f t="shared" si="2"/>
        <v>-0.9</v>
      </c>
      <c r="O23" s="15">
        <f t="shared" si="3"/>
        <v>16.406</v>
      </c>
    </row>
    <row r="24">
      <c r="A24" s="11">
        <v>45389.0</v>
      </c>
      <c r="B24" s="12" t="s">
        <v>81</v>
      </c>
      <c r="C24" s="12" t="s">
        <v>44</v>
      </c>
      <c r="D24" s="12" t="s">
        <v>26</v>
      </c>
      <c r="E24" s="12">
        <v>1.0</v>
      </c>
      <c r="F24" s="12" t="s">
        <v>80</v>
      </c>
      <c r="G24" s="12" t="s">
        <v>21</v>
      </c>
      <c r="H24" s="13">
        <v>7.0</v>
      </c>
      <c r="I24" s="13">
        <v>11.0</v>
      </c>
      <c r="J24" s="12" t="s">
        <v>22</v>
      </c>
      <c r="K24" s="12">
        <v>0.6</v>
      </c>
      <c r="L24" s="12" t="s">
        <v>28</v>
      </c>
      <c r="M24" s="15">
        <f t="shared" si="1"/>
        <v>0</v>
      </c>
      <c r="N24" s="15">
        <f t="shared" si="2"/>
        <v>-0.6</v>
      </c>
      <c r="O24" s="15">
        <f t="shared" si="3"/>
        <v>15.806</v>
      </c>
    </row>
    <row r="25">
      <c r="A25" s="11">
        <v>45450.0</v>
      </c>
      <c r="B25" s="12" t="s">
        <v>82</v>
      </c>
      <c r="C25" s="12" t="s">
        <v>83</v>
      </c>
      <c r="D25" s="12" t="s">
        <v>73</v>
      </c>
      <c r="E25" s="12">
        <v>1.0</v>
      </c>
      <c r="F25" s="12" t="s">
        <v>84</v>
      </c>
      <c r="G25" s="12" t="s">
        <v>21</v>
      </c>
      <c r="H25" s="13">
        <v>2.75</v>
      </c>
      <c r="I25" s="13">
        <v>2.25</v>
      </c>
      <c r="J25" s="12" t="s">
        <v>22</v>
      </c>
      <c r="K25" s="12">
        <v>1.5</v>
      </c>
      <c r="L25" s="12" t="s">
        <v>28</v>
      </c>
      <c r="M25" s="15">
        <f t="shared" si="1"/>
        <v>0</v>
      </c>
      <c r="N25" s="15">
        <f t="shared" si="2"/>
        <v>-1.5</v>
      </c>
      <c r="O25" s="15">
        <f t="shared" si="3"/>
        <v>14.306</v>
      </c>
    </row>
    <row r="26">
      <c r="A26" s="11">
        <v>45450.0</v>
      </c>
      <c r="B26" s="12" t="s">
        <v>85</v>
      </c>
      <c r="C26" s="12" t="s">
        <v>38</v>
      </c>
      <c r="D26" s="12" t="s">
        <v>39</v>
      </c>
      <c r="E26" s="12">
        <v>7.0</v>
      </c>
      <c r="F26" s="12" t="s">
        <v>86</v>
      </c>
      <c r="G26" s="12" t="s">
        <v>21</v>
      </c>
      <c r="H26" s="13">
        <v>14.0</v>
      </c>
      <c r="I26" s="13">
        <v>12.0</v>
      </c>
      <c r="J26" s="12" t="s">
        <v>22</v>
      </c>
      <c r="K26" s="12">
        <v>0.2</v>
      </c>
      <c r="L26" s="12" t="s">
        <v>28</v>
      </c>
      <c r="M26" s="15">
        <f t="shared" si="1"/>
        <v>0</v>
      </c>
      <c r="N26" s="15">
        <f t="shared" si="2"/>
        <v>-0.2</v>
      </c>
      <c r="O26" s="15">
        <f t="shared" si="3"/>
        <v>14.106</v>
      </c>
    </row>
    <row r="27">
      <c r="A27" s="11">
        <v>45450.0</v>
      </c>
      <c r="B27" s="12" t="s">
        <v>85</v>
      </c>
      <c r="C27" s="12" t="s">
        <v>38</v>
      </c>
      <c r="D27" s="12" t="s">
        <v>39</v>
      </c>
      <c r="E27" s="12">
        <v>7.0</v>
      </c>
      <c r="F27" s="12" t="s">
        <v>86</v>
      </c>
      <c r="G27" s="12" t="s">
        <v>21</v>
      </c>
      <c r="H27" s="13">
        <v>3.7</v>
      </c>
      <c r="I27" s="13">
        <v>3.1</v>
      </c>
      <c r="J27" s="12" t="s">
        <v>58</v>
      </c>
      <c r="K27" s="12">
        <v>0.4</v>
      </c>
      <c r="L27" s="12" t="s">
        <v>28</v>
      </c>
      <c r="M27" s="15">
        <f t="shared" si="1"/>
        <v>0</v>
      </c>
      <c r="N27" s="15">
        <f t="shared" si="2"/>
        <v>-0.4</v>
      </c>
      <c r="O27" s="15">
        <f t="shared" si="3"/>
        <v>13.706</v>
      </c>
    </row>
    <row r="28">
      <c r="A28" s="11">
        <v>45572.0</v>
      </c>
      <c r="B28" s="12" t="s">
        <v>87</v>
      </c>
      <c r="C28" s="12" t="s">
        <v>49</v>
      </c>
      <c r="D28" s="12" t="s">
        <v>73</v>
      </c>
      <c r="E28" s="12">
        <v>1.0</v>
      </c>
      <c r="F28" s="12" t="s">
        <v>88</v>
      </c>
      <c r="G28" s="12" t="s">
        <v>21</v>
      </c>
      <c r="H28" s="13">
        <v>17.0</v>
      </c>
      <c r="I28" s="13">
        <v>19.0</v>
      </c>
      <c r="J28" s="12" t="s">
        <v>22</v>
      </c>
      <c r="K28" s="12">
        <v>0.15</v>
      </c>
      <c r="L28" s="12" t="s">
        <v>28</v>
      </c>
      <c r="M28" s="15">
        <f t="shared" si="1"/>
        <v>0</v>
      </c>
      <c r="N28" s="15">
        <f t="shared" si="2"/>
        <v>-0.15</v>
      </c>
      <c r="O28" s="15">
        <f t="shared" si="3"/>
        <v>13.556</v>
      </c>
    </row>
    <row r="29">
      <c r="A29" s="11">
        <v>45572.0</v>
      </c>
      <c r="B29" s="12" t="s">
        <v>87</v>
      </c>
      <c r="C29" s="12" t="s">
        <v>49</v>
      </c>
      <c r="D29" s="12" t="s">
        <v>73</v>
      </c>
      <c r="E29" s="12">
        <v>1.0</v>
      </c>
      <c r="F29" s="12" t="s">
        <v>88</v>
      </c>
      <c r="G29" s="12" t="s">
        <v>21</v>
      </c>
      <c r="H29" s="13">
        <v>4.6</v>
      </c>
      <c r="I29" s="13">
        <v>3.7</v>
      </c>
      <c r="J29" s="12" t="s">
        <v>58</v>
      </c>
      <c r="K29" s="12">
        <v>0.35</v>
      </c>
      <c r="L29" s="12" t="s">
        <v>28</v>
      </c>
      <c r="M29" s="15">
        <f t="shared" si="1"/>
        <v>0</v>
      </c>
      <c r="N29" s="15">
        <f t="shared" si="2"/>
        <v>-0.35</v>
      </c>
      <c r="O29" s="15">
        <f t="shared" si="3"/>
        <v>13.206</v>
      </c>
    </row>
    <row r="30">
      <c r="A30" s="11">
        <v>45572.0</v>
      </c>
      <c r="B30" s="12" t="s">
        <v>89</v>
      </c>
      <c r="C30" s="12" t="s">
        <v>49</v>
      </c>
      <c r="D30" s="12" t="s">
        <v>73</v>
      </c>
      <c r="E30" s="12">
        <v>5.0</v>
      </c>
      <c r="F30" s="12" t="s">
        <v>90</v>
      </c>
      <c r="G30" s="12" t="s">
        <v>21</v>
      </c>
      <c r="H30" s="13">
        <v>3.56</v>
      </c>
      <c r="I30" s="13">
        <v>7.0</v>
      </c>
      <c r="J30" s="12" t="s">
        <v>22</v>
      </c>
      <c r="K30" s="12">
        <v>1.1</v>
      </c>
      <c r="L30" s="12" t="s">
        <v>28</v>
      </c>
      <c r="M30" s="15">
        <f t="shared" si="1"/>
        <v>0</v>
      </c>
      <c r="N30" s="15">
        <f t="shared" si="2"/>
        <v>-1.1</v>
      </c>
      <c r="O30" s="15">
        <f t="shared" si="3"/>
        <v>12.106</v>
      </c>
    </row>
    <row r="31">
      <c r="A31" s="20">
        <v>45572.0</v>
      </c>
      <c r="B31" s="21" t="s">
        <v>91</v>
      </c>
      <c r="C31" s="21" t="s">
        <v>25</v>
      </c>
      <c r="D31" s="21" t="s">
        <v>50</v>
      </c>
      <c r="E31" s="22">
        <v>6.0</v>
      </c>
      <c r="F31" s="21" t="s">
        <v>92</v>
      </c>
      <c r="G31" s="21" t="s">
        <v>21</v>
      </c>
      <c r="H31" s="23">
        <v>16.0</v>
      </c>
      <c r="I31" s="23">
        <v>12.0</v>
      </c>
      <c r="J31" s="24" t="s">
        <v>22</v>
      </c>
      <c r="K31" s="24">
        <v>0.15</v>
      </c>
      <c r="L31" s="24" t="s">
        <v>28</v>
      </c>
      <c r="M31" s="15">
        <f t="shared" si="1"/>
        <v>0</v>
      </c>
      <c r="N31" s="15">
        <f t="shared" si="2"/>
        <v>-0.15</v>
      </c>
      <c r="O31" s="15">
        <f t="shared" si="3"/>
        <v>11.956</v>
      </c>
    </row>
    <row r="32">
      <c r="A32" s="11">
        <v>45572.0</v>
      </c>
      <c r="B32" s="12" t="s">
        <v>91</v>
      </c>
      <c r="C32" s="12" t="s">
        <v>25</v>
      </c>
      <c r="D32" s="12" t="s">
        <v>50</v>
      </c>
      <c r="E32" s="12">
        <v>6.0</v>
      </c>
      <c r="F32" s="12" t="s">
        <v>92</v>
      </c>
      <c r="G32" s="12" t="s">
        <v>21</v>
      </c>
      <c r="H32" s="13">
        <v>3.5</v>
      </c>
      <c r="I32" s="13">
        <v>3.3</v>
      </c>
      <c r="J32" s="12" t="s">
        <v>58</v>
      </c>
      <c r="K32" s="12">
        <v>0.4</v>
      </c>
      <c r="L32" s="12" t="s">
        <v>28</v>
      </c>
      <c r="M32" s="15">
        <f t="shared" si="1"/>
        <v>0</v>
      </c>
      <c r="N32" s="15">
        <f t="shared" si="2"/>
        <v>-0.4</v>
      </c>
      <c r="O32" s="15">
        <f t="shared" si="3"/>
        <v>11.556</v>
      </c>
    </row>
    <row r="33">
      <c r="A33" s="20">
        <v>45603.0</v>
      </c>
      <c r="B33" s="21" t="s">
        <v>93</v>
      </c>
      <c r="C33" s="21" t="s">
        <v>61</v>
      </c>
      <c r="D33" s="21" t="s">
        <v>19</v>
      </c>
      <c r="E33" s="22">
        <v>1.0</v>
      </c>
      <c r="F33" s="21" t="s">
        <v>45</v>
      </c>
      <c r="G33" s="21" t="s">
        <v>21</v>
      </c>
      <c r="H33" s="23">
        <v>23.0</v>
      </c>
      <c r="I33" s="23">
        <v>26.0</v>
      </c>
      <c r="J33" s="24" t="s">
        <v>22</v>
      </c>
      <c r="K33" s="24">
        <v>0.1</v>
      </c>
      <c r="L33" s="24" t="s">
        <v>28</v>
      </c>
      <c r="M33" s="15">
        <f t="shared" si="1"/>
        <v>0</v>
      </c>
      <c r="N33" s="15">
        <f t="shared" si="2"/>
        <v>-0.1</v>
      </c>
      <c r="O33" s="15">
        <f t="shared" si="3"/>
        <v>11.456</v>
      </c>
    </row>
    <row r="34">
      <c r="A34" s="11">
        <v>45603.0</v>
      </c>
      <c r="B34" s="12" t="s">
        <v>93</v>
      </c>
      <c r="C34" s="12" t="s">
        <v>61</v>
      </c>
      <c r="D34" s="12" t="s">
        <v>19</v>
      </c>
      <c r="E34" s="12">
        <v>1.0</v>
      </c>
      <c r="F34" s="12" t="s">
        <v>45</v>
      </c>
      <c r="G34" s="12" t="s">
        <v>21</v>
      </c>
      <c r="H34" s="13">
        <v>5.0</v>
      </c>
      <c r="I34" s="13">
        <v>4.4</v>
      </c>
      <c r="J34" s="12" t="s">
        <v>58</v>
      </c>
      <c r="K34" s="12">
        <v>0.35</v>
      </c>
      <c r="L34" s="12" t="s">
        <v>28</v>
      </c>
      <c r="M34" s="15">
        <f t="shared" si="1"/>
        <v>0</v>
      </c>
      <c r="N34" s="15">
        <f t="shared" si="2"/>
        <v>-0.35</v>
      </c>
      <c r="O34" s="15">
        <f t="shared" si="3"/>
        <v>11.106</v>
      </c>
    </row>
    <row r="35">
      <c r="A35" s="11">
        <v>45603.0</v>
      </c>
      <c r="B35" s="12" t="s">
        <v>94</v>
      </c>
      <c r="C35" s="12" t="s">
        <v>61</v>
      </c>
      <c r="D35" s="12" t="s">
        <v>19</v>
      </c>
      <c r="E35" s="12">
        <v>1.0</v>
      </c>
      <c r="F35" s="12" t="s">
        <v>45</v>
      </c>
      <c r="G35" s="12" t="s">
        <v>21</v>
      </c>
      <c r="H35" s="13">
        <v>2.7</v>
      </c>
      <c r="I35" s="13">
        <v>2.8</v>
      </c>
      <c r="J35" s="12" t="s">
        <v>22</v>
      </c>
      <c r="K35" s="12">
        <v>1.5</v>
      </c>
      <c r="L35" s="12" t="s">
        <v>28</v>
      </c>
      <c r="M35" s="15">
        <f t="shared" si="1"/>
        <v>0</v>
      </c>
      <c r="N35" s="15">
        <f t="shared" si="2"/>
        <v>-1.5</v>
      </c>
      <c r="O35" s="15">
        <f t="shared" si="3"/>
        <v>9.606</v>
      </c>
    </row>
    <row r="36">
      <c r="A36" s="11">
        <v>45603.0</v>
      </c>
      <c r="B36" s="12" t="s">
        <v>95</v>
      </c>
      <c r="C36" s="12" t="s">
        <v>61</v>
      </c>
      <c r="D36" s="12" t="s">
        <v>19</v>
      </c>
      <c r="E36" s="12">
        <v>2.0</v>
      </c>
      <c r="F36" s="12" t="s">
        <v>96</v>
      </c>
      <c r="G36" s="12" t="s">
        <v>21</v>
      </c>
      <c r="H36" s="13">
        <v>4.0</v>
      </c>
      <c r="I36" s="13">
        <v>3.8</v>
      </c>
      <c r="J36" s="12" t="s">
        <v>22</v>
      </c>
      <c r="K36" s="12">
        <v>1.0</v>
      </c>
      <c r="L36" s="12" t="s">
        <v>23</v>
      </c>
      <c r="M36" s="15">
        <f t="shared" si="1"/>
        <v>4</v>
      </c>
      <c r="N36" s="15">
        <f t="shared" si="2"/>
        <v>3</v>
      </c>
      <c r="O36" s="15">
        <f t="shared" si="3"/>
        <v>12.606</v>
      </c>
    </row>
    <row r="37">
      <c r="A37" s="11">
        <v>45603.0</v>
      </c>
      <c r="B37" s="12" t="s">
        <v>97</v>
      </c>
      <c r="C37" s="12" t="s">
        <v>98</v>
      </c>
      <c r="D37" s="12" t="s">
        <v>99</v>
      </c>
      <c r="E37" s="12">
        <v>3.0</v>
      </c>
      <c r="F37" s="12" t="s">
        <v>100</v>
      </c>
      <c r="G37" s="12" t="s">
        <v>21</v>
      </c>
      <c r="H37" s="13">
        <v>5.5</v>
      </c>
      <c r="I37" s="13">
        <v>3.9</v>
      </c>
      <c r="J37" s="12" t="s">
        <v>22</v>
      </c>
      <c r="K37" s="12">
        <v>0.7</v>
      </c>
      <c r="L37" s="12" t="s">
        <v>28</v>
      </c>
      <c r="M37" s="15">
        <f t="shared" si="1"/>
        <v>0</v>
      </c>
      <c r="N37" s="15">
        <f t="shared" si="2"/>
        <v>-0.7</v>
      </c>
      <c r="O37" s="15">
        <f t="shared" si="3"/>
        <v>11.906</v>
      </c>
    </row>
    <row r="38">
      <c r="A38" s="11">
        <v>45633.0</v>
      </c>
      <c r="B38" s="12" t="s">
        <v>43</v>
      </c>
      <c r="C38" s="12" t="s">
        <v>101</v>
      </c>
      <c r="D38" s="12" t="s">
        <v>102</v>
      </c>
      <c r="E38" s="12">
        <v>2.0</v>
      </c>
      <c r="F38" s="12" t="s">
        <v>103</v>
      </c>
      <c r="G38" s="12" t="s">
        <v>104</v>
      </c>
      <c r="H38" s="13">
        <v>5.5</v>
      </c>
      <c r="I38" s="13">
        <v>2.8</v>
      </c>
      <c r="J38" s="12" t="s">
        <v>22</v>
      </c>
      <c r="K38" s="12">
        <v>0.75</v>
      </c>
      <c r="L38" s="12" t="s">
        <v>23</v>
      </c>
      <c r="M38" s="15">
        <f t="shared" si="1"/>
        <v>4.125</v>
      </c>
      <c r="N38" s="15">
        <f t="shared" si="2"/>
        <v>3.375</v>
      </c>
      <c r="O38" s="15">
        <f t="shared" si="3"/>
        <v>15.281</v>
      </c>
    </row>
    <row r="39">
      <c r="A39" s="11">
        <v>45633.0</v>
      </c>
      <c r="B39" s="12" t="s">
        <v>105</v>
      </c>
      <c r="C39" s="12" t="s">
        <v>106</v>
      </c>
      <c r="D39" s="12" t="s">
        <v>19</v>
      </c>
      <c r="E39" s="12">
        <v>2.0</v>
      </c>
      <c r="F39" s="12" t="s">
        <v>107</v>
      </c>
      <c r="G39" s="12" t="s">
        <v>21</v>
      </c>
      <c r="H39" s="13">
        <v>2.2</v>
      </c>
      <c r="I39" s="13">
        <v>2.5</v>
      </c>
      <c r="J39" s="12" t="s">
        <v>22</v>
      </c>
      <c r="K39" s="12">
        <v>1.8</v>
      </c>
      <c r="L39" s="12" t="s">
        <v>28</v>
      </c>
      <c r="M39" s="15">
        <f t="shared" si="1"/>
        <v>0</v>
      </c>
      <c r="N39" s="15">
        <f t="shared" si="2"/>
        <v>-1.8</v>
      </c>
      <c r="O39" s="15">
        <f t="shared" si="3"/>
        <v>13.481</v>
      </c>
    </row>
    <row r="40">
      <c r="A40" s="11" t="s">
        <v>108</v>
      </c>
      <c r="B40" s="12" t="s">
        <v>17</v>
      </c>
      <c r="C40" s="12" t="s">
        <v>83</v>
      </c>
      <c r="D40" s="12" t="s">
        <v>19</v>
      </c>
      <c r="E40" s="12">
        <v>1.0</v>
      </c>
      <c r="F40" s="12" t="s">
        <v>109</v>
      </c>
      <c r="G40" s="12" t="s">
        <v>104</v>
      </c>
      <c r="H40" s="13">
        <v>2.3</v>
      </c>
      <c r="I40" s="13">
        <v>3.0</v>
      </c>
      <c r="J40" s="12" t="s">
        <v>22</v>
      </c>
      <c r="K40" s="12">
        <v>1.7</v>
      </c>
      <c r="L40" s="12" t="s">
        <v>23</v>
      </c>
      <c r="M40" s="15">
        <f t="shared" si="1"/>
        <v>3.91</v>
      </c>
      <c r="N40" s="15">
        <f t="shared" si="2"/>
        <v>2.21</v>
      </c>
      <c r="O40" s="15">
        <f t="shared" si="3"/>
        <v>15.691</v>
      </c>
    </row>
    <row r="41">
      <c r="A41" s="11" t="s">
        <v>108</v>
      </c>
      <c r="B41" s="12" t="s">
        <v>110</v>
      </c>
      <c r="C41" s="12" t="s">
        <v>83</v>
      </c>
      <c r="D41" s="12" t="s">
        <v>19</v>
      </c>
      <c r="E41" s="12">
        <v>2.0</v>
      </c>
      <c r="F41" s="12" t="s">
        <v>111</v>
      </c>
      <c r="G41" s="12" t="s">
        <v>21</v>
      </c>
      <c r="H41" s="13">
        <v>18.0</v>
      </c>
      <c r="I41" s="13">
        <v>21.0</v>
      </c>
      <c r="J41" s="12" t="s">
        <v>22</v>
      </c>
      <c r="K41" s="12">
        <v>0.15</v>
      </c>
      <c r="L41" s="12" t="s">
        <v>28</v>
      </c>
      <c r="M41" s="15">
        <f t="shared" si="1"/>
        <v>0</v>
      </c>
      <c r="N41" s="15">
        <f t="shared" si="2"/>
        <v>-0.15</v>
      </c>
      <c r="O41" s="15">
        <f t="shared" si="3"/>
        <v>15.541</v>
      </c>
    </row>
    <row r="42">
      <c r="A42" s="11" t="s">
        <v>108</v>
      </c>
      <c r="B42" s="12" t="s">
        <v>110</v>
      </c>
      <c r="C42" s="12" t="s">
        <v>83</v>
      </c>
      <c r="D42" s="12" t="s">
        <v>19</v>
      </c>
      <c r="E42" s="12">
        <v>2.0</v>
      </c>
      <c r="F42" s="12" t="s">
        <v>111</v>
      </c>
      <c r="G42" s="12" t="s">
        <v>21</v>
      </c>
      <c r="H42" s="13">
        <v>4.2</v>
      </c>
      <c r="I42" s="13">
        <v>4.4</v>
      </c>
      <c r="J42" s="12" t="s">
        <v>58</v>
      </c>
      <c r="K42" s="12">
        <v>0.35</v>
      </c>
      <c r="L42" s="12" t="s">
        <v>23</v>
      </c>
      <c r="M42" s="15">
        <f t="shared" si="1"/>
        <v>1.47</v>
      </c>
      <c r="N42" s="15">
        <f t="shared" si="2"/>
        <v>1.12</v>
      </c>
      <c r="O42" s="15">
        <f t="shared" si="3"/>
        <v>16.661</v>
      </c>
    </row>
    <row r="43">
      <c r="A43" s="11" t="s">
        <v>108</v>
      </c>
      <c r="B43" s="12" t="s">
        <v>112</v>
      </c>
      <c r="C43" s="12" t="s">
        <v>113</v>
      </c>
      <c r="D43" s="12" t="s">
        <v>26</v>
      </c>
      <c r="E43" s="12">
        <v>2.0</v>
      </c>
      <c r="F43" s="12" t="s">
        <v>74</v>
      </c>
      <c r="G43" s="12" t="s">
        <v>104</v>
      </c>
      <c r="H43" s="13">
        <v>9.0</v>
      </c>
      <c r="I43" s="13">
        <v>8.0</v>
      </c>
      <c r="J43" s="12" t="s">
        <v>22</v>
      </c>
      <c r="K43" s="12">
        <v>0.45</v>
      </c>
      <c r="L43" s="12" t="s">
        <v>23</v>
      </c>
      <c r="M43" s="15">
        <f t="shared" si="1"/>
        <v>4.05</v>
      </c>
      <c r="N43" s="15">
        <f t="shared" si="2"/>
        <v>3.6</v>
      </c>
      <c r="O43" s="15">
        <f t="shared" si="3"/>
        <v>20.261</v>
      </c>
    </row>
    <row r="44">
      <c r="A44" s="11" t="s">
        <v>108</v>
      </c>
      <c r="B44" s="12" t="s">
        <v>114</v>
      </c>
      <c r="C44" s="12" t="s">
        <v>113</v>
      </c>
      <c r="D44" s="12" t="s">
        <v>26</v>
      </c>
      <c r="E44" s="12">
        <v>2.0</v>
      </c>
      <c r="F44" s="12" t="s">
        <v>74</v>
      </c>
      <c r="G44" s="12" t="s">
        <v>21</v>
      </c>
      <c r="H44" s="13">
        <v>6.0</v>
      </c>
      <c r="I44" s="13">
        <v>4.0</v>
      </c>
      <c r="J44" s="12" t="s">
        <v>22</v>
      </c>
      <c r="K44" s="12">
        <v>0.7</v>
      </c>
      <c r="L44" s="12" t="s">
        <v>28</v>
      </c>
      <c r="M44" s="15">
        <f t="shared" si="1"/>
        <v>0</v>
      </c>
      <c r="N44" s="15">
        <f t="shared" si="2"/>
        <v>-0.7</v>
      </c>
      <c r="O44" s="15">
        <f t="shared" si="3"/>
        <v>19.561</v>
      </c>
    </row>
    <row r="45">
      <c r="A45" s="20" t="s">
        <v>108</v>
      </c>
      <c r="B45" s="21" t="s">
        <v>115</v>
      </c>
      <c r="C45" s="21" t="s">
        <v>113</v>
      </c>
      <c r="D45" s="21" t="s">
        <v>26</v>
      </c>
      <c r="E45" s="22">
        <v>3.0</v>
      </c>
      <c r="F45" s="21" t="s">
        <v>74</v>
      </c>
      <c r="G45" s="21" t="s">
        <v>21</v>
      </c>
      <c r="H45" s="23">
        <v>15.0</v>
      </c>
      <c r="I45" s="23">
        <v>16.0</v>
      </c>
      <c r="J45" s="24" t="s">
        <v>22</v>
      </c>
      <c r="K45" s="24">
        <v>0.15</v>
      </c>
      <c r="L45" s="24" t="s">
        <v>28</v>
      </c>
      <c r="M45" s="15">
        <f t="shared" si="1"/>
        <v>0</v>
      </c>
      <c r="N45" s="15">
        <f t="shared" si="2"/>
        <v>-0.15</v>
      </c>
      <c r="O45" s="15">
        <f t="shared" si="3"/>
        <v>19.411</v>
      </c>
    </row>
    <row r="46">
      <c r="A46" s="11" t="s">
        <v>108</v>
      </c>
      <c r="B46" s="12" t="s">
        <v>115</v>
      </c>
      <c r="C46" s="12" t="s">
        <v>113</v>
      </c>
      <c r="D46" s="12" t="s">
        <v>26</v>
      </c>
      <c r="E46" s="12">
        <v>3.0</v>
      </c>
      <c r="F46" s="12" t="s">
        <v>74</v>
      </c>
      <c r="G46" s="12" t="s">
        <v>21</v>
      </c>
      <c r="H46" s="13">
        <v>3.9</v>
      </c>
      <c r="I46" s="13">
        <v>3.9</v>
      </c>
      <c r="J46" s="12" t="s">
        <v>58</v>
      </c>
      <c r="K46" s="12">
        <v>0.4</v>
      </c>
      <c r="L46" s="12" t="s">
        <v>28</v>
      </c>
      <c r="M46" s="15">
        <f t="shared" si="1"/>
        <v>0</v>
      </c>
      <c r="N46" s="15">
        <f t="shared" si="2"/>
        <v>-0.4</v>
      </c>
      <c r="O46" s="15">
        <f t="shared" si="3"/>
        <v>19.011</v>
      </c>
    </row>
    <row r="47">
      <c r="A47" s="11" t="s">
        <v>108</v>
      </c>
      <c r="B47" s="12" t="s">
        <v>116</v>
      </c>
      <c r="C47" s="12" t="s">
        <v>113</v>
      </c>
      <c r="D47" s="12" t="s">
        <v>26</v>
      </c>
      <c r="E47" s="12">
        <v>3.0</v>
      </c>
      <c r="F47" s="12" t="s">
        <v>74</v>
      </c>
      <c r="G47" s="12" t="s">
        <v>21</v>
      </c>
      <c r="H47" s="13">
        <v>6.0</v>
      </c>
      <c r="I47" s="13">
        <v>3.2</v>
      </c>
      <c r="J47" s="12" t="s">
        <v>22</v>
      </c>
      <c r="K47" s="12">
        <v>0.65</v>
      </c>
      <c r="L47" s="12" t="s">
        <v>23</v>
      </c>
      <c r="M47" s="15">
        <f t="shared" si="1"/>
        <v>3.9</v>
      </c>
      <c r="N47" s="15">
        <f t="shared" si="2"/>
        <v>3.25</v>
      </c>
      <c r="O47" s="15">
        <f t="shared" si="3"/>
        <v>22.261</v>
      </c>
    </row>
    <row r="48">
      <c r="A48" s="20" t="s">
        <v>108</v>
      </c>
      <c r="B48" s="21" t="s">
        <v>117</v>
      </c>
      <c r="C48" s="21" t="s">
        <v>64</v>
      </c>
      <c r="D48" s="21" t="s">
        <v>19</v>
      </c>
      <c r="E48" s="22">
        <v>7.0</v>
      </c>
      <c r="F48" s="21" t="s">
        <v>118</v>
      </c>
      <c r="G48" s="21" t="s">
        <v>21</v>
      </c>
      <c r="H48" s="23">
        <v>9.0</v>
      </c>
      <c r="I48" s="23">
        <v>9.5</v>
      </c>
      <c r="J48" s="24" t="s">
        <v>22</v>
      </c>
      <c r="K48" s="24">
        <v>0.3</v>
      </c>
      <c r="L48" s="24" t="s">
        <v>28</v>
      </c>
      <c r="M48" s="15">
        <f t="shared" si="1"/>
        <v>0</v>
      </c>
      <c r="N48" s="15">
        <f t="shared" si="2"/>
        <v>-0.3</v>
      </c>
      <c r="O48" s="15">
        <f t="shared" si="3"/>
        <v>21.961</v>
      </c>
    </row>
    <row r="49">
      <c r="A49" s="11" t="s">
        <v>108</v>
      </c>
      <c r="B49" s="12" t="s">
        <v>117</v>
      </c>
      <c r="C49" s="12" t="s">
        <v>64</v>
      </c>
      <c r="D49" s="12" t="s">
        <v>19</v>
      </c>
      <c r="E49" s="12">
        <v>7.0</v>
      </c>
      <c r="F49" s="12" t="s">
        <v>118</v>
      </c>
      <c r="G49" s="12" t="s">
        <v>21</v>
      </c>
      <c r="H49" s="13">
        <v>3.0</v>
      </c>
      <c r="I49" s="13">
        <v>3.0</v>
      </c>
      <c r="J49" s="12" t="s">
        <v>58</v>
      </c>
      <c r="K49" s="12">
        <v>0.5</v>
      </c>
      <c r="L49" s="12" t="s">
        <v>28</v>
      </c>
      <c r="M49" s="15">
        <f t="shared" si="1"/>
        <v>0</v>
      </c>
      <c r="N49" s="15">
        <f t="shared" si="2"/>
        <v>-0.5</v>
      </c>
      <c r="O49" s="15">
        <f t="shared" si="3"/>
        <v>21.461</v>
      </c>
    </row>
    <row r="50">
      <c r="A50" s="11" t="s">
        <v>119</v>
      </c>
      <c r="B50" s="12" t="s">
        <v>120</v>
      </c>
      <c r="C50" s="12" t="s">
        <v>121</v>
      </c>
      <c r="D50" s="12" t="s">
        <v>122</v>
      </c>
      <c r="E50" s="12">
        <v>8.0</v>
      </c>
      <c r="F50" s="12" t="s">
        <v>123</v>
      </c>
      <c r="G50" s="12" t="s">
        <v>21</v>
      </c>
      <c r="H50" s="13">
        <v>2.9</v>
      </c>
      <c r="I50" s="13">
        <v>2.6</v>
      </c>
      <c r="J50" s="12" t="s">
        <v>22</v>
      </c>
      <c r="K50" s="12">
        <v>1.4</v>
      </c>
      <c r="L50" s="12" t="s">
        <v>23</v>
      </c>
      <c r="M50" s="15">
        <f t="shared" si="1"/>
        <v>4.06</v>
      </c>
      <c r="N50" s="15">
        <f t="shared" si="2"/>
        <v>2.66</v>
      </c>
      <c r="O50" s="15">
        <f t="shared" si="3"/>
        <v>24.121</v>
      </c>
    </row>
    <row r="51">
      <c r="A51" s="11" t="s">
        <v>124</v>
      </c>
      <c r="B51" s="12" t="s">
        <v>125</v>
      </c>
      <c r="C51" s="12" t="s">
        <v>126</v>
      </c>
      <c r="D51" s="12" t="s">
        <v>39</v>
      </c>
      <c r="E51" s="12">
        <v>4.0</v>
      </c>
      <c r="F51" s="12" t="s">
        <v>103</v>
      </c>
      <c r="G51" s="12" t="s">
        <v>21</v>
      </c>
      <c r="H51" s="13">
        <v>2.1</v>
      </c>
      <c r="I51" s="13">
        <v>1.4</v>
      </c>
      <c r="J51" s="12" t="s">
        <v>22</v>
      </c>
      <c r="K51" s="12">
        <v>1.9</v>
      </c>
      <c r="L51" s="12" t="s">
        <v>28</v>
      </c>
      <c r="M51" s="15">
        <f t="shared" si="1"/>
        <v>0</v>
      </c>
      <c r="N51" s="15">
        <f t="shared" si="2"/>
        <v>-1.9</v>
      </c>
      <c r="O51" s="15">
        <f t="shared" si="3"/>
        <v>22.221</v>
      </c>
    </row>
    <row r="52">
      <c r="A52" s="20" t="s">
        <v>127</v>
      </c>
      <c r="B52" s="21" t="s">
        <v>128</v>
      </c>
      <c r="C52" s="21" t="s">
        <v>129</v>
      </c>
      <c r="D52" s="21" t="s">
        <v>19</v>
      </c>
      <c r="E52" s="22">
        <v>3.0</v>
      </c>
      <c r="F52" s="21" t="s">
        <v>47</v>
      </c>
      <c r="G52" s="21" t="s">
        <v>21</v>
      </c>
      <c r="H52" s="23">
        <v>15.0</v>
      </c>
      <c r="I52" s="23">
        <v>10.0</v>
      </c>
      <c r="J52" s="21" t="s">
        <v>130</v>
      </c>
      <c r="K52" s="24">
        <v>0.15</v>
      </c>
      <c r="L52" s="24" t="s">
        <v>23</v>
      </c>
      <c r="M52" s="15">
        <f t="shared" si="1"/>
        <v>2.25</v>
      </c>
      <c r="N52" s="15">
        <f t="shared" si="2"/>
        <v>2.1</v>
      </c>
      <c r="O52" s="15">
        <f t="shared" si="3"/>
        <v>24.321</v>
      </c>
    </row>
    <row r="53">
      <c r="A53" s="11" t="s">
        <v>127</v>
      </c>
      <c r="B53" s="12" t="s">
        <v>128</v>
      </c>
      <c r="C53" s="12" t="s">
        <v>129</v>
      </c>
      <c r="D53" s="12" t="s">
        <v>19</v>
      </c>
      <c r="E53" s="12">
        <v>3.0</v>
      </c>
      <c r="F53" s="12" t="s">
        <v>47</v>
      </c>
      <c r="G53" s="12" t="s">
        <v>21</v>
      </c>
      <c r="H53" s="13">
        <v>4.6</v>
      </c>
      <c r="I53" s="13">
        <v>3.7</v>
      </c>
      <c r="J53" s="12" t="s">
        <v>130</v>
      </c>
      <c r="K53" s="12">
        <v>0.35</v>
      </c>
      <c r="L53" s="12" t="s">
        <v>23</v>
      </c>
      <c r="M53" s="15">
        <f t="shared" si="1"/>
        <v>1.61</v>
      </c>
      <c r="N53" s="15">
        <f t="shared" si="2"/>
        <v>1.26</v>
      </c>
      <c r="O53" s="15">
        <f t="shared" si="3"/>
        <v>25.581</v>
      </c>
    </row>
    <row r="54">
      <c r="A54" s="11" t="s">
        <v>131</v>
      </c>
      <c r="B54" s="12" t="s">
        <v>132</v>
      </c>
      <c r="C54" s="12" t="s">
        <v>70</v>
      </c>
      <c r="D54" s="12" t="s">
        <v>99</v>
      </c>
      <c r="E54" s="12">
        <v>9.0</v>
      </c>
      <c r="F54" s="12" t="s">
        <v>133</v>
      </c>
      <c r="G54" s="12" t="s">
        <v>21</v>
      </c>
      <c r="H54" s="13">
        <v>10.0</v>
      </c>
      <c r="I54" s="13">
        <v>9.0</v>
      </c>
      <c r="J54" s="12" t="s">
        <v>22</v>
      </c>
      <c r="K54" s="12">
        <v>0.25</v>
      </c>
      <c r="L54" s="12" t="s">
        <v>23</v>
      </c>
      <c r="M54" s="15">
        <f t="shared" si="1"/>
        <v>2.5</v>
      </c>
      <c r="N54" s="15">
        <f t="shared" si="2"/>
        <v>2.25</v>
      </c>
      <c r="O54" s="15">
        <f t="shared" si="3"/>
        <v>27.831</v>
      </c>
    </row>
    <row r="55">
      <c r="A55" s="11" t="s">
        <v>131</v>
      </c>
      <c r="B55" s="12" t="s">
        <v>132</v>
      </c>
      <c r="C55" s="12" t="s">
        <v>70</v>
      </c>
      <c r="D55" s="12" t="s">
        <v>99</v>
      </c>
      <c r="E55" s="12">
        <v>9.0</v>
      </c>
      <c r="F55" s="12" t="s">
        <v>133</v>
      </c>
      <c r="G55" s="12" t="s">
        <v>21</v>
      </c>
      <c r="H55" s="13">
        <v>2.8</v>
      </c>
      <c r="I55" s="13">
        <v>2.5</v>
      </c>
      <c r="J55" s="12" t="s">
        <v>58</v>
      </c>
      <c r="K55" s="12">
        <v>0.55</v>
      </c>
      <c r="L55" s="12" t="s">
        <v>23</v>
      </c>
      <c r="M55" s="15">
        <f t="shared" si="1"/>
        <v>1.54</v>
      </c>
      <c r="N55" s="15">
        <f t="shared" si="2"/>
        <v>0.99</v>
      </c>
      <c r="O55" s="15">
        <f t="shared" si="3"/>
        <v>28.821</v>
      </c>
    </row>
    <row r="56">
      <c r="A56" s="11" t="s">
        <v>134</v>
      </c>
      <c r="B56" s="12" t="s">
        <v>135</v>
      </c>
      <c r="C56" s="12" t="s">
        <v>136</v>
      </c>
      <c r="D56" s="12" t="s">
        <v>39</v>
      </c>
      <c r="E56" s="12">
        <v>4.0</v>
      </c>
      <c r="F56" s="12" t="s">
        <v>137</v>
      </c>
      <c r="G56" s="12" t="s">
        <v>21</v>
      </c>
      <c r="H56" s="13">
        <v>2.6</v>
      </c>
      <c r="I56" s="13">
        <v>4.0</v>
      </c>
      <c r="J56" s="12" t="s">
        <v>22</v>
      </c>
      <c r="K56" s="12">
        <v>1.55</v>
      </c>
      <c r="L56" s="12" t="s">
        <v>28</v>
      </c>
      <c r="M56" s="15">
        <f t="shared" si="1"/>
        <v>0</v>
      </c>
      <c r="N56" s="15">
        <f t="shared" si="2"/>
        <v>-1.55</v>
      </c>
      <c r="O56" s="15">
        <f t="shared" si="3"/>
        <v>27.271</v>
      </c>
    </row>
    <row r="57">
      <c r="A57" s="11" t="s">
        <v>138</v>
      </c>
      <c r="B57" s="12" t="s">
        <v>139</v>
      </c>
      <c r="C57" s="12" t="s">
        <v>140</v>
      </c>
      <c r="D57" s="12" t="s">
        <v>39</v>
      </c>
      <c r="E57" s="12">
        <v>2.0</v>
      </c>
      <c r="F57" s="12" t="s">
        <v>141</v>
      </c>
      <c r="G57" s="12" t="s">
        <v>21</v>
      </c>
      <c r="H57" s="13">
        <v>8.0</v>
      </c>
      <c r="I57" s="13">
        <v>4.2</v>
      </c>
      <c r="J57" s="12" t="s">
        <v>22</v>
      </c>
      <c r="K57" s="12">
        <v>0.5</v>
      </c>
      <c r="L57" s="12" t="s">
        <v>28</v>
      </c>
      <c r="M57" s="15">
        <f t="shared" si="1"/>
        <v>0</v>
      </c>
      <c r="N57" s="15">
        <f t="shared" si="2"/>
        <v>-0.5</v>
      </c>
      <c r="O57" s="15">
        <f t="shared" si="3"/>
        <v>26.771</v>
      </c>
    </row>
    <row r="58">
      <c r="A58" s="11" t="s">
        <v>138</v>
      </c>
      <c r="B58" s="12" t="s">
        <v>142</v>
      </c>
      <c r="C58" s="12" t="s">
        <v>140</v>
      </c>
      <c r="D58" s="12" t="s">
        <v>39</v>
      </c>
      <c r="E58" s="12">
        <v>2.0</v>
      </c>
      <c r="F58" s="12" t="s">
        <v>141</v>
      </c>
      <c r="G58" s="12" t="s">
        <v>21</v>
      </c>
      <c r="H58" s="13">
        <v>15.0</v>
      </c>
      <c r="I58" s="13">
        <v>18.0</v>
      </c>
      <c r="J58" s="12" t="s">
        <v>22</v>
      </c>
      <c r="K58" s="12">
        <v>0.15</v>
      </c>
      <c r="L58" s="12" t="s">
        <v>28</v>
      </c>
      <c r="M58" s="15">
        <f t="shared" si="1"/>
        <v>0</v>
      </c>
      <c r="N58" s="15">
        <f t="shared" si="2"/>
        <v>-0.15</v>
      </c>
      <c r="O58" s="15">
        <f t="shared" si="3"/>
        <v>26.621</v>
      </c>
    </row>
    <row r="59">
      <c r="A59" s="11" t="s">
        <v>138</v>
      </c>
      <c r="B59" s="12" t="s">
        <v>142</v>
      </c>
      <c r="C59" s="12" t="s">
        <v>140</v>
      </c>
      <c r="D59" s="12" t="s">
        <v>39</v>
      </c>
      <c r="E59" s="12">
        <v>2.0</v>
      </c>
      <c r="F59" s="12" t="s">
        <v>141</v>
      </c>
      <c r="G59" s="12" t="s">
        <v>21</v>
      </c>
      <c r="H59" s="13">
        <v>3.8</v>
      </c>
      <c r="I59" s="13">
        <v>4.2</v>
      </c>
      <c r="J59" s="12" t="s">
        <v>58</v>
      </c>
      <c r="K59" s="12">
        <v>0.45</v>
      </c>
      <c r="L59" s="12" t="s">
        <v>28</v>
      </c>
      <c r="M59" s="15">
        <f t="shared" si="1"/>
        <v>0</v>
      </c>
      <c r="N59" s="15">
        <f t="shared" si="2"/>
        <v>-0.45</v>
      </c>
      <c r="O59" s="15">
        <f t="shared" si="3"/>
        <v>26.171</v>
      </c>
    </row>
    <row r="60">
      <c r="A60" s="11" t="s">
        <v>138</v>
      </c>
      <c r="B60" s="12" t="s">
        <v>143</v>
      </c>
      <c r="C60" s="12" t="s">
        <v>61</v>
      </c>
      <c r="D60" s="12" t="s">
        <v>50</v>
      </c>
      <c r="E60" s="12">
        <v>1.0</v>
      </c>
      <c r="F60" s="12" t="s">
        <v>45</v>
      </c>
      <c r="G60" s="12" t="s">
        <v>21</v>
      </c>
      <c r="H60" s="13">
        <v>11.0</v>
      </c>
      <c r="I60" s="13">
        <v>7.5</v>
      </c>
      <c r="J60" s="12" t="s">
        <v>22</v>
      </c>
      <c r="K60" s="12">
        <v>0.25</v>
      </c>
      <c r="L60" s="12" t="s">
        <v>28</v>
      </c>
      <c r="M60" s="15">
        <f t="shared" si="1"/>
        <v>0</v>
      </c>
      <c r="N60" s="15">
        <f t="shared" si="2"/>
        <v>-0.25</v>
      </c>
      <c r="O60" s="15">
        <f t="shared" si="3"/>
        <v>25.921</v>
      </c>
    </row>
    <row r="61">
      <c r="A61" s="11" t="s">
        <v>138</v>
      </c>
      <c r="B61" s="12" t="s">
        <v>143</v>
      </c>
      <c r="C61" s="12" t="s">
        <v>61</v>
      </c>
      <c r="D61" s="12" t="s">
        <v>50</v>
      </c>
      <c r="E61" s="12">
        <v>1.0</v>
      </c>
      <c r="F61" s="12" t="s">
        <v>45</v>
      </c>
      <c r="G61" s="12" t="s">
        <v>21</v>
      </c>
      <c r="H61" s="13">
        <v>3.2</v>
      </c>
      <c r="I61" s="13">
        <v>2.3</v>
      </c>
      <c r="J61" s="12" t="s">
        <v>58</v>
      </c>
      <c r="K61" s="12">
        <v>0.45</v>
      </c>
      <c r="L61" s="12" t="s">
        <v>28</v>
      </c>
      <c r="M61" s="15">
        <f t="shared" si="1"/>
        <v>0</v>
      </c>
      <c r="N61" s="15">
        <f t="shared" si="2"/>
        <v>-0.45</v>
      </c>
      <c r="O61" s="15">
        <f t="shared" si="3"/>
        <v>25.471</v>
      </c>
    </row>
    <row r="62">
      <c r="A62" s="11" t="s">
        <v>138</v>
      </c>
      <c r="B62" s="12" t="s">
        <v>144</v>
      </c>
      <c r="C62" s="12" t="s">
        <v>61</v>
      </c>
      <c r="D62" s="12" t="s">
        <v>50</v>
      </c>
      <c r="E62" s="12">
        <v>2.0</v>
      </c>
      <c r="F62" s="12" t="s">
        <v>96</v>
      </c>
      <c r="G62" s="12" t="s">
        <v>21</v>
      </c>
      <c r="H62" s="13">
        <v>10.0</v>
      </c>
      <c r="I62" s="13">
        <v>8.0</v>
      </c>
      <c r="J62" s="12" t="s">
        <v>22</v>
      </c>
      <c r="K62" s="12">
        <v>0.25</v>
      </c>
      <c r="L62" s="12" t="s">
        <v>28</v>
      </c>
      <c r="M62" s="15">
        <f t="shared" si="1"/>
        <v>0</v>
      </c>
      <c r="N62" s="15">
        <f t="shared" si="2"/>
        <v>-0.25</v>
      </c>
      <c r="O62" s="15">
        <f t="shared" si="3"/>
        <v>25.221</v>
      </c>
    </row>
    <row r="63">
      <c r="A63" s="11" t="s">
        <v>138</v>
      </c>
      <c r="B63" s="12" t="s">
        <v>144</v>
      </c>
      <c r="C63" s="12" t="s">
        <v>61</v>
      </c>
      <c r="D63" s="12" t="s">
        <v>50</v>
      </c>
      <c r="E63" s="12">
        <v>2.0</v>
      </c>
      <c r="F63" s="12" t="s">
        <v>96</v>
      </c>
      <c r="G63" s="12" t="s">
        <v>21</v>
      </c>
      <c r="H63" s="13">
        <v>3.0</v>
      </c>
      <c r="I63" s="13">
        <v>2.45</v>
      </c>
      <c r="J63" s="12" t="s">
        <v>58</v>
      </c>
      <c r="K63" s="12">
        <v>0.5</v>
      </c>
      <c r="L63" s="12" t="s">
        <v>28</v>
      </c>
      <c r="M63" s="15">
        <f t="shared" si="1"/>
        <v>0</v>
      </c>
      <c r="N63" s="15">
        <f t="shared" si="2"/>
        <v>-0.5</v>
      </c>
      <c r="O63" s="15">
        <f t="shared" si="3"/>
        <v>24.721</v>
      </c>
    </row>
    <row r="64">
      <c r="A64" s="11" t="s">
        <v>145</v>
      </c>
      <c r="B64" s="12" t="s">
        <v>146</v>
      </c>
      <c r="C64" s="12" t="s">
        <v>147</v>
      </c>
      <c r="D64" s="12" t="s">
        <v>26</v>
      </c>
      <c r="E64" s="12">
        <v>1.0</v>
      </c>
      <c r="F64" s="12" t="s">
        <v>47</v>
      </c>
      <c r="G64" s="12" t="s">
        <v>21</v>
      </c>
      <c r="H64" s="13">
        <v>2.9</v>
      </c>
      <c r="I64" s="13">
        <v>3.3</v>
      </c>
      <c r="J64" s="12" t="s">
        <v>22</v>
      </c>
      <c r="K64" s="12">
        <v>1.4</v>
      </c>
      <c r="L64" s="12" t="s">
        <v>28</v>
      </c>
      <c r="M64" s="15">
        <f t="shared" si="1"/>
        <v>0</v>
      </c>
      <c r="N64" s="15">
        <f t="shared" si="2"/>
        <v>-1.4</v>
      </c>
      <c r="O64" s="15">
        <f t="shared" si="3"/>
        <v>23.321</v>
      </c>
    </row>
    <row r="65">
      <c r="A65" s="11" t="s">
        <v>145</v>
      </c>
      <c r="B65" s="12" t="s">
        <v>148</v>
      </c>
      <c r="C65" s="12" t="s">
        <v>147</v>
      </c>
      <c r="D65" s="12" t="s">
        <v>26</v>
      </c>
      <c r="E65" s="12">
        <v>3.0</v>
      </c>
      <c r="F65" s="12" t="s">
        <v>149</v>
      </c>
      <c r="G65" s="12" t="s">
        <v>21</v>
      </c>
      <c r="H65" s="13">
        <v>6.0</v>
      </c>
      <c r="I65" s="13">
        <v>4.5</v>
      </c>
      <c r="J65" s="12" t="s">
        <v>22</v>
      </c>
      <c r="K65" s="12">
        <v>0.65</v>
      </c>
      <c r="L65" s="12" t="s">
        <v>28</v>
      </c>
      <c r="M65" s="15">
        <f t="shared" si="1"/>
        <v>0</v>
      </c>
      <c r="N65" s="15">
        <f t="shared" si="2"/>
        <v>-0.65</v>
      </c>
      <c r="O65" s="15">
        <f t="shared" si="3"/>
        <v>22.671</v>
      </c>
    </row>
    <row r="66">
      <c r="A66" s="11" t="s">
        <v>145</v>
      </c>
      <c r="B66" s="12" t="s">
        <v>150</v>
      </c>
      <c r="C66" s="12" t="s">
        <v>147</v>
      </c>
      <c r="D66" s="12" t="s">
        <v>26</v>
      </c>
      <c r="E66" s="12">
        <v>4.0</v>
      </c>
      <c r="F66" s="12" t="s">
        <v>151</v>
      </c>
      <c r="G66" s="12" t="s">
        <v>21</v>
      </c>
      <c r="H66" s="13">
        <v>10.5</v>
      </c>
      <c r="I66" s="13">
        <v>4.0</v>
      </c>
      <c r="J66" s="12" t="s">
        <v>22</v>
      </c>
      <c r="K66" s="12">
        <v>0.25</v>
      </c>
      <c r="L66" s="12" t="s">
        <v>28</v>
      </c>
      <c r="M66" s="15">
        <f t="shared" si="1"/>
        <v>0</v>
      </c>
      <c r="N66" s="15">
        <f t="shared" si="2"/>
        <v>-0.25</v>
      </c>
      <c r="O66" s="15">
        <f t="shared" si="3"/>
        <v>22.421</v>
      </c>
    </row>
    <row r="67">
      <c r="A67" s="11" t="s">
        <v>145</v>
      </c>
      <c r="B67" s="12" t="s">
        <v>150</v>
      </c>
      <c r="C67" s="12" t="s">
        <v>147</v>
      </c>
      <c r="D67" s="12" t="s">
        <v>26</v>
      </c>
      <c r="E67" s="12">
        <v>4.0</v>
      </c>
      <c r="F67" s="12" t="s">
        <v>151</v>
      </c>
      <c r="G67" s="12" t="s">
        <v>21</v>
      </c>
      <c r="H67" s="13">
        <v>2.25</v>
      </c>
      <c r="I67" s="13">
        <v>1.35</v>
      </c>
      <c r="J67" s="12" t="s">
        <v>58</v>
      </c>
      <c r="K67" s="12">
        <v>0.65</v>
      </c>
      <c r="L67" s="12" t="s">
        <v>23</v>
      </c>
      <c r="M67" s="15">
        <f t="shared" si="1"/>
        <v>1.4625</v>
      </c>
      <c r="N67" s="15">
        <f t="shared" si="2"/>
        <v>0.8125</v>
      </c>
      <c r="O67" s="15">
        <f t="shared" si="3"/>
        <v>23.2335</v>
      </c>
    </row>
    <row r="68">
      <c r="A68" s="11" t="s">
        <v>145</v>
      </c>
      <c r="B68" s="12" t="s">
        <v>152</v>
      </c>
      <c r="C68" s="12" t="s">
        <v>147</v>
      </c>
      <c r="D68" s="12" t="s">
        <v>26</v>
      </c>
      <c r="E68" s="12">
        <v>4.0</v>
      </c>
      <c r="F68" s="12" t="s">
        <v>151</v>
      </c>
      <c r="G68" s="12" t="s">
        <v>104</v>
      </c>
      <c r="H68" s="13">
        <v>3.3</v>
      </c>
      <c r="I68" s="13">
        <v>2.15</v>
      </c>
      <c r="J68" s="12" t="s">
        <v>22</v>
      </c>
      <c r="K68" s="12">
        <v>1.2</v>
      </c>
      <c r="L68" s="12" t="s">
        <v>23</v>
      </c>
      <c r="M68" s="15">
        <f t="shared" si="1"/>
        <v>3.96</v>
      </c>
      <c r="N68" s="15">
        <f t="shared" si="2"/>
        <v>2.76</v>
      </c>
      <c r="O68" s="15">
        <f t="shared" si="3"/>
        <v>25.9935</v>
      </c>
    </row>
    <row r="69">
      <c r="A69" s="11" t="s">
        <v>145</v>
      </c>
      <c r="B69" s="12" t="s">
        <v>153</v>
      </c>
      <c r="C69" s="12" t="s">
        <v>64</v>
      </c>
      <c r="D69" s="12" t="s">
        <v>39</v>
      </c>
      <c r="E69" s="12">
        <v>5.0</v>
      </c>
      <c r="F69" s="12" t="s">
        <v>154</v>
      </c>
      <c r="G69" s="12" t="s">
        <v>21</v>
      </c>
      <c r="H69" s="13">
        <v>3.7</v>
      </c>
      <c r="I69" s="13">
        <v>4.2</v>
      </c>
      <c r="J69" s="12" t="s">
        <v>22</v>
      </c>
      <c r="K69" s="12">
        <v>1.1</v>
      </c>
      <c r="L69" s="12" t="s">
        <v>28</v>
      </c>
      <c r="M69" s="15">
        <f t="shared" si="1"/>
        <v>0</v>
      </c>
      <c r="N69" s="15">
        <f t="shared" si="2"/>
        <v>-1.1</v>
      </c>
      <c r="O69" s="15">
        <f t="shared" si="3"/>
        <v>24.8935</v>
      </c>
    </row>
    <row r="70">
      <c r="A70" s="11" t="s">
        <v>145</v>
      </c>
      <c r="B70" s="12" t="s">
        <v>155</v>
      </c>
      <c r="C70" s="12" t="s">
        <v>83</v>
      </c>
      <c r="D70" s="12" t="s">
        <v>50</v>
      </c>
      <c r="E70" s="12">
        <v>10.0</v>
      </c>
      <c r="F70" s="12" t="s">
        <v>156</v>
      </c>
      <c r="G70" s="12" t="s">
        <v>21</v>
      </c>
      <c r="H70" s="13">
        <v>2.45</v>
      </c>
      <c r="I70" s="13">
        <v>3.4</v>
      </c>
      <c r="J70" s="12" t="s">
        <v>22</v>
      </c>
      <c r="K70" s="12">
        <v>1.65</v>
      </c>
      <c r="L70" s="12" t="s">
        <v>28</v>
      </c>
      <c r="M70" s="15">
        <f t="shared" si="1"/>
        <v>0</v>
      </c>
      <c r="N70" s="15">
        <f t="shared" si="2"/>
        <v>-1.65</v>
      </c>
      <c r="O70" s="15">
        <f t="shared" si="3"/>
        <v>23.2435</v>
      </c>
    </row>
    <row r="71">
      <c r="A71" s="11" t="s">
        <v>157</v>
      </c>
      <c r="B71" s="12" t="s">
        <v>158</v>
      </c>
      <c r="C71" s="12" t="s">
        <v>159</v>
      </c>
      <c r="D71" s="12" t="s">
        <v>122</v>
      </c>
      <c r="E71" s="12">
        <v>1.0</v>
      </c>
      <c r="F71" s="12" t="s">
        <v>160</v>
      </c>
      <c r="G71" s="12" t="s">
        <v>21</v>
      </c>
      <c r="H71" s="13">
        <v>3.8</v>
      </c>
      <c r="I71" s="13">
        <v>3.2</v>
      </c>
      <c r="J71" s="12" t="s">
        <v>22</v>
      </c>
      <c r="K71" s="12">
        <v>1.1</v>
      </c>
      <c r="L71" s="12" t="s">
        <v>23</v>
      </c>
      <c r="M71" s="15">
        <f t="shared" si="1"/>
        <v>4.18</v>
      </c>
      <c r="N71" s="15">
        <f t="shared" si="2"/>
        <v>3.08</v>
      </c>
      <c r="O71" s="15">
        <f t="shared" si="3"/>
        <v>26.3235</v>
      </c>
    </row>
    <row r="72">
      <c r="A72" s="11" t="s">
        <v>157</v>
      </c>
      <c r="B72" s="12" t="s">
        <v>161</v>
      </c>
      <c r="C72" s="12" t="s">
        <v>159</v>
      </c>
      <c r="D72" s="12" t="s">
        <v>122</v>
      </c>
      <c r="E72" s="12">
        <v>2.0</v>
      </c>
      <c r="F72" s="12" t="s">
        <v>51</v>
      </c>
      <c r="G72" s="12" t="s">
        <v>21</v>
      </c>
      <c r="H72" s="13">
        <v>10.8</v>
      </c>
      <c r="I72" s="13">
        <v>3.5</v>
      </c>
      <c r="J72" s="12" t="s">
        <v>22</v>
      </c>
      <c r="K72" s="12">
        <v>0.25</v>
      </c>
      <c r="L72" s="12" t="s">
        <v>28</v>
      </c>
      <c r="M72" s="15">
        <f t="shared" si="1"/>
        <v>0</v>
      </c>
      <c r="N72" s="15">
        <f t="shared" si="2"/>
        <v>-0.25</v>
      </c>
      <c r="O72" s="15">
        <f t="shared" si="3"/>
        <v>26.0735</v>
      </c>
    </row>
    <row r="73">
      <c r="A73" s="11" t="s">
        <v>157</v>
      </c>
      <c r="B73" s="12" t="s">
        <v>161</v>
      </c>
      <c r="C73" s="12" t="s">
        <v>159</v>
      </c>
      <c r="D73" s="12" t="s">
        <v>122</v>
      </c>
      <c r="E73" s="12">
        <v>2.0</v>
      </c>
      <c r="F73" s="12" t="s">
        <v>51</v>
      </c>
      <c r="G73" s="12" t="s">
        <v>21</v>
      </c>
      <c r="H73" s="13">
        <v>3.15</v>
      </c>
      <c r="I73" s="13">
        <v>1.5</v>
      </c>
      <c r="J73" s="12" t="s">
        <v>58</v>
      </c>
      <c r="K73" s="12">
        <v>0.45</v>
      </c>
      <c r="L73" s="12" t="s">
        <v>23</v>
      </c>
      <c r="M73" s="15">
        <f t="shared" si="1"/>
        <v>1.4175</v>
      </c>
      <c r="N73" s="15">
        <f t="shared" si="2"/>
        <v>0.9675</v>
      </c>
      <c r="O73" s="15">
        <f t="shared" si="3"/>
        <v>27.041</v>
      </c>
    </row>
    <row r="74">
      <c r="A74" s="11" t="s">
        <v>157</v>
      </c>
      <c r="B74" s="12" t="s">
        <v>162</v>
      </c>
      <c r="C74" s="12" t="s">
        <v>159</v>
      </c>
      <c r="D74" s="12" t="s">
        <v>122</v>
      </c>
      <c r="E74" s="12">
        <v>8.0</v>
      </c>
      <c r="F74" s="12" t="s">
        <v>163</v>
      </c>
      <c r="G74" s="12" t="s">
        <v>104</v>
      </c>
      <c r="H74" s="13">
        <v>4.4</v>
      </c>
      <c r="I74" s="13">
        <v>3.2</v>
      </c>
      <c r="J74" s="12" t="s">
        <v>22</v>
      </c>
      <c r="K74" s="12">
        <v>0.9</v>
      </c>
      <c r="L74" s="12" t="s">
        <v>23</v>
      </c>
      <c r="M74" s="15">
        <f t="shared" si="1"/>
        <v>3.96</v>
      </c>
      <c r="N74" s="15">
        <f t="shared" si="2"/>
        <v>3.06</v>
      </c>
      <c r="O74" s="15">
        <f t="shared" si="3"/>
        <v>30.101</v>
      </c>
    </row>
    <row r="75">
      <c r="A75" s="11" t="s">
        <v>157</v>
      </c>
      <c r="B75" s="12" t="s">
        <v>164</v>
      </c>
      <c r="C75" s="12" t="s">
        <v>159</v>
      </c>
      <c r="D75" s="12" t="s">
        <v>122</v>
      </c>
      <c r="E75" s="12">
        <v>9.0</v>
      </c>
      <c r="F75" s="12" t="s">
        <v>55</v>
      </c>
      <c r="G75" s="12" t="s">
        <v>165</v>
      </c>
      <c r="H75" s="13">
        <v>2.4</v>
      </c>
      <c r="I75" s="13">
        <v>2.35</v>
      </c>
      <c r="J75" s="12" t="s">
        <v>22</v>
      </c>
      <c r="K75" s="12">
        <v>1.75</v>
      </c>
      <c r="L75" s="12" t="s">
        <v>23</v>
      </c>
      <c r="M75" s="15">
        <f t="shared" si="1"/>
        <v>4.2</v>
      </c>
      <c r="N75" s="15">
        <f t="shared" si="2"/>
        <v>2.45</v>
      </c>
      <c r="O75" s="15">
        <f t="shared" si="3"/>
        <v>32.551</v>
      </c>
    </row>
    <row r="76">
      <c r="A76" s="11" t="s">
        <v>166</v>
      </c>
      <c r="B76" s="12" t="s">
        <v>167</v>
      </c>
      <c r="C76" s="12" t="s">
        <v>25</v>
      </c>
      <c r="D76" s="12" t="s">
        <v>50</v>
      </c>
      <c r="E76" s="12">
        <v>1.0</v>
      </c>
      <c r="F76" s="12" t="s">
        <v>65</v>
      </c>
      <c r="G76" s="12" t="s">
        <v>21</v>
      </c>
      <c r="H76" s="13">
        <v>4.35</v>
      </c>
      <c r="I76" s="13">
        <v>3.9</v>
      </c>
      <c r="J76" s="12" t="s">
        <v>22</v>
      </c>
      <c r="K76" s="12">
        <v>0.9</v>
      </c>
      <c r="L76" s="12" t="s">
        <v>28</v>
      </c>
      <c r="M76" s="15">
        <f t="shared" si="1"/>
        <v>0</v>
      </c>
      <c r="N76" s="15">
        <f t="shared" si="2"/>
        <v>-0.9</v>
      </c>
      <c r="O76" s="15">
        <f t="shared" si="3"/>
        <v>31.651</v>
      </c>
    </row>
    <row r="77">
      <c r="A77" s="11" t="s">
        <v>166</v>
      </c>
      <c r="B77" s="12" t="s">
        <v>168</v>
      </c>
      <c r="C77" s="12" t="s">
        <v>49</v>
      </c>
      <c r="D77" s="12" t="s">
        <v>19</v>
      </c>
      <c r="E77" s="12">
        <v>2.0</v>
      </c>
      <c r="F77" s="12" t="s">
        <v>169</v>
      </c>
      <c r="G77" s="12" t="s">
        <v>21</v>
      </c>
      <c r="H77" s="13">
        <v>2.15</v>
      </c>
      <c r="I77" s="13">
        <v>2.2</v>
      </c>
      <c r="J77" s="12" t="s">
        <v>22</v>
      </c>
      <c r="K77" s="12">
        <v>1.85</v>
      </c>
      <c r="L77" s="12" t="s">
        <v>28</v>
      </c>
      <c r="M77" s="15">
        <f t="shared" si="1"/>
        <v>0</v>
      </c>
      <c r="N77" s="15">
        <f t="shared" si="2"/>
        <v>-1.85</v>
      </c>
      <c r="O77" s="15">
        <f t="shared" si="3"/>
        <v>29.801</v>
      </c>
    </row>
    <row r="78">
      <c r="A78" s="11" t="s">
        <v>166</v>
      </c>
      <c r="B78" s="12" t="s">
        <v>170</v>
      </c>
      <c r="C78" s="12" t="s">
        <v>25</v>
      </c>
      <c r="D78" s="12" t="s">
        <v>50</v>
      </c>
      <c r="E78" s="12">
        <v>3.0</v>
      </c>
      <c r="F78" s="12" t="s">
        <v>171</v>
      </c>
      <c r="G78" s="12" t="s">
        <v>21</v>
      </c>
      <c r="H78" s="13">
        <v>12.0</v>
      </c>
      <c r="I78" s="13">
        <v>23.0</v>
      </c>
      <c r="J78" s="12" t="s">
        <v>22</v>
      </c>
      <c r="K78" s="12">
        <v>0.2</v>
      </c>
      <c r="L78" s="12" t="s">
        <v>23</v>
      </c>
      <c r="M78" s="15">
        <f t="shared" si="1"/>
        <v>2.4</v>
      </c>
      <c r="N78" s="15">
        <f t="shared" si="2"/>
        <v>2.2</v>
      </c>
      <c r="O78" s="15">
        <f t="shared" si="3"/>
        <v>32.001</v>
      </c>
    </row>
    <row r="79">
      <c r="A79" s="11" t="s">
        <v>166</v>
      </c>
      <c r="B79" s="12" t="s">
        <v>170</v>
      </c>
      <c r="C79" s="12" t="s">
        <v>25</v>
      </c>
      <c r="D79" s="12" t="s">
        <v>50</v>
      </c>
      <c r="E79" s="12">
        <v>3.0</v>
      </c>
      <c r="F79" s="12" t="s">
        <v>171</v>
      </c>
      <c r="G79" s="12" t="s">
        <v>21</v>
      </c>
      <c r="H79" s="13">
        <v>3.1</v>
      </c>
      <c r="I79" s="13">
        <v>4.8</v>
      </c>
      <c r="J79" s="12" t="s">
        <v>58</v>
      </c>
      <c r="K79" s="12">
        <v>0.5</v>
      </c>
      <c r="L79" s="12" t="s">
        <v>23</v>
      </c>
      <c r="M79" s="15">
        <f t="shared" si="1"/>
        <v>1.55</v>
      </c>
      <c r="N79" s="15">
        <f t="shared" si="2"/>
        <v>1.05</v>
      </c>
      <c r="O79" s="15">
        <f t="shared" si="3"/>
        <v>33.051</v>
      </c>
    </row>
    <row r="80">
      <c r="A80" s="11" t="s">
        <v>166</v>
      </c>
      <c r="B80" s="12" t="s">
        <v>172</v>
      </c>
      <c r="C80" s="12" t="s">
        <v>49</v>
      </c>
      <c r="D80" s="12" t="s">
        <v>26</v>
      </c>
      <c r="E80" s="12">
        <v>8.0</v>
      </c>
      <c r="F80" s="12" t="s">
        <v>90</v>
      </c>
      <c r="G80" s="12" t="s">
        <v>21</v>
      </c>
      <c r="H80" s="13">
        <v>2.3</v>
      </c>
      <c r="I80" s="13">
        <v>2.7</v>
      </c>
      <c r="J80" s="12" t="s">
        <v>22</v>
      </c>
      <c r="K80" s="12">
        <v>1.8</v>
      </c>
      <c r="L80" s="12" t="s">
        <v>23</v>
      </c>
      <c r="M80" s="15">
        <f t="shared" si="1"/>
        <v>4.14</v>
      </c>
      <c r="N80" s="15">
        <f t="shared" si="2"/>
        <v>2.34</v>
      </c>
      <c r="O80" s="15">
        <f t="shared" si="3"/>
        <v>35.391</v>
      </c>
    </row>
    <row r="81">
      <c r="A81" s="11">
        <v>45299.0</v>
      </c>
      <c r="B81" s="12" t="s">
        <v>173</v>
      </c>
      <c r="C81" s="12" t="s">
        <v>174</v>
      </c>
      <c r="D81" s="12" t="s">
        <v>19</v>
      </c>
      <c r="E81" s="12">
        <v>1.0</v>
      </c>
      <c r="F81" s="12" t="s">
        <v>175</v>
      </c>
      <c r="G81" s="12" t="s">
        <v>21</v>
      </c>
      <c r="H81" s="13">
        <v>3.9</v>
      </c>
      <c r="I81" s="13">
        <v>3.3</v>
      </c>
      <c r="J81" s="12" t="s">
        <v>22</v>
      </c>
      <c r="K81" s="12">
        <v>1.0</v>
      </c>
      <c r="L81" s="12" t="s">
        <v>28</v>
      </c>
      <c r="M81" s="15">
        <f t="shared" si="1"/>
        <v>0</v>
      </c>
      <c r="N81" s="15">
        <f t="shared" si="2"/>
        <v>-1</v>
      </c>
      <c r="O81" s="15">
        <f t="shared" si="3"/>
        <v>34.391</v>
      </c>
    </row>
    <row r="82">
      <c r="A82" s="11">
        <v>45299.0</v>
      </c>
      <c r="B82" s="12" t="s">
        <v>176</v>
      </c>
      <c r="C82" s="12" t="s">
        <v>136</v>
      </c>
      <c r="D82" s="12" t="s">
        <v>39</v>
      </c>
      <c r="E82" s="12">
        <v>3.0</v>
      </c>
      <c r="F82" s="12" t="s">
        <v>177</v>
      </c>
      <c r="G82" s="12" t="s">
        <v>21</v>
      </c>
      <c r="H82" s="13">
        <v>18.4</v>
      </c>
      <c r="I82" s="13">
        <v>7.5</v>
      </c>
      <c r="J82" s="12" t="s">
        <v>22</v>
      </c>
      <c r="K82" s="12">
        <v>0.15</v>
      </c>
      <c r="L82" s="12" t="s">
        <v>28</v>
      </c>
      <c r="M82" s="15">
        <f t="shared" si="1"/>
        <v>0</v>
      </c>
      <c r="N82" s="15">
        <f t="shared" si="2"/>
        <v>-0.15</v>
      </c>
      <c r="O82" s="15">
        <f t="shared" si="3"/>
        <v>34.241</v>
      </c>
    </row>
    <row r="83">
      <c r="A83" s="11">
        <v>45299.0</v>
      </c>
      <c r="B83" s="12" t="s">
        <v>176</v>
      </c>
      <c r="C83" s="12" t="s">
        <v>136</v>
      </c>
      <c r="D83" s="12" t="s">
        <v>39</v>
      </c>
      <c r="E83" s="12">
        <v>3.0</v>
      </c>
      <c r="F83" s="12" t="s">
        <v>177</v>
      </c>
      <c r="G83" s="12" t="s">
        <v>21</v>
      </c>
      <c r="H83" s="13">
        <v>3.4</v>
      </c>
      <c r="I83" s="13">
        <v>1.9</v>
      </c>
      <c r="J83" s="12" t="s">
        <v>58</v>
      </c>
      <c r="K83" s="12">
        <v>0.5</v>
      </c>
      <c r="L83" s="12" t="s">
        <v>28</v>
      </c>
      <c r="M83" s="15">
        <f t="shared" si="1"/>
        <v>0</v>
      </c>
      <c r="N83" s="15">
        <f t="shared" si="2"/>
        <v>-0.5</v>
      </c>
      <c r="O83" s="15">
        <f t="shared" si="3"/>
        <v>33.741</v>
      </c>
    </row>
    <row r="84">
      <c r="A84" s="11">
        <v>45299.0</v>
      </c>
      <c r="B84" s="12" t="s">
        <v>178</v>
      </c>
      <c r="C84" s="12" t="s">
        <v>136</v>
      </c>
      <c r="D84" s="12" t="s">
        <v>39</v>
      </c>
      <c r="E84" s="12">
        <v>3.0</v>
      </c>
      <c r="F84" s="12" t="s">
        <v>177</v>
      </c>
      <c r="G84" s="12" t="s">
        <v>21</v>
      </c>
      <c r="H84" s="13">
        <v>3.0</v>
      </c>
      <c r="I84" s="13">
        <v>2.9</v>
      </c>
      <c r="J84" s="12" t="s">
        <v>22</v>
      </c>
      <c r="K84" s="12">
        <v>1.35</v>
      </c>
      <c r="L84" s="12" t="s">
        <v>23</v>
      </c>
      <c r="M84" s="15">
        <f t="shared" si="1"/>
        <v>4.05</v>
      </c>
      <c r="N84" s="15">
        <f t="shared" si="2"/>
        <v>2.7</v>
      </c>
      <c r="O84" s="15">
        <f t="shared" si="3"/>
        <v>36.441</v>
      </c>
    </row>
    <row r="85">
      <c r="A85" s="11">
        <v>45359.0</v>
      </c>
      <c r="B85" s="12" t="s">
        <v>179</v>
      </c>
      <c r="C85" s="12" t="s">
        <v>70</v>
      </c>
      <c r="D85" s="12" t="s">
        <v>39</v>
      </c>
      <c r="E85" s="12">
        <v>3.0</v>
      </c>
      <c r="F85" s="12" t="s">
        <v>180</v>
      </c>
      <c r="G85" s="12" t="s">
        <v>21</v>
      </c>
      <c r="H85" s="13">
        <v>2.2</v>
      </c>
      <c r="I85" s="13">
        <v>2.2</v>
      </c>
      <c r="J85" s="12" t="s">
        <v>22</v>
      </c>
      <c r="K85" s="12">
        <v>1.9</v>
      </c>
      <c r="L85" s="12" t="s">
        <v>28</v>
      </c>
      <c r="M85" s="15">
        <f t="shared" si="1"/>
        <v>0</v>
      </c>
      <c r="N85" s="15">
        <f t="shared" si="2"/>
        <v>-1.9</v>
      </c>
      <c r="O85" s="15">
        <f t="shared" si="3"/>
        <v>34.541</v>
      </c>
    </row>
    <row r="86">
      <c r="A86" s="11">
        <v>45359.0</v>
      </c>
      <c r="B86" s="12" t="s">
        <v>181</v>
      </c>
      <c r="C86" s="12" t="s">
        <v>38</v>
      </c>
      <c r="D86" s="12" t="s">
        <v>99</v>
      </c>
      <c r="E86" s="12">
        <v>8.0</v>
      </c>
      <c r="F86" s="12" t="s">
        <v>182</v>
      </c>
      <c r="G86" s="12" t="s">
        <v>21</v>
      </c>
      <c r="H86" s="13">
        <v>16.9</v>
      </c>
      <c r="I86" s="13">
        <v>17.0</v>
      </c>
      <c r="J86" s="12" t="s">
        <v>22</v>
      </c>
      <c r="K86" s="12">
        <v>0.15</v>
      </c>
      <c r="L86" s="12" t="s">
        <v>28</v>
      </c>
      <c r="M86" s="15">
        <f t="shared" si="1"/>
        <v>0</v>
      </c>
      <c r="N86" s="15">
        <f t="shared" si="2"/>
        <v>-0.15</v>
      </c>
      <c r="O86" s="15">
        <f t="shared" si="3"/>
        <v>34.391</v>
      </c>
    </row>
    <row r="87">
      <c r="A87" s="11">
        <v>45359.0</v>
      </c>
      <c r="B87" s="12" t="s">
        <v>181</v>
      </c>
      <c r="C87" s="12" t="s">
        <v>38</v>
      </c>
      <c r="D87" s="12" t="s">
        <v>99</v>
      </c>
      <c r="E87" s="12">
        <v>8.0</v>
      </c>
      <c r="F87" s="12" t="s">
        <v>182</v>
      </c>
      <c r="G87" s="12" t="s">
        <v>21</v>
      </c>
      <c r="H87" s="13">
        <v>4.3</v>
      </c>
      <c r="I87" s="13">
        <v>3.8</v>
      </c>
      <c r="J87" s="12" t="s">
        <v>58</v>
      </c>
      <c r="K87" s="12">
        <v>0.35</v>
      </c>
      <c r="L87" s="12" t="s">
        <v>23</v>
      </c>
      <c r="M87" s="15">
        <f t="shared" si="1"/>
        <v>1.505</v>
      </c>
      <c r="N87" s="15">
        <f t="shared" si="2"/>
        <v>1.155</v>
      </c>
      <c r="O87" s="15">
        <f t="shared" si="3"/>
        <v>35.546</v>
      </c>
    </row>
    <row r="88">
      <c r="A88" s="11">
        <v>45359.0</v>
      </c>
      <c r="B88" s="12" t="s">
        <v>183</v>
      </c>
      <c r="C88" s="12" t="s">
        <v>70</v>
      </c>
      <c r="D88" s="12" t="s">
        <v>39</v>
      </c>
      <c r="E88" s="12">
        <v>10.0</v>
      </c>
      <c r="F88" s="12" t="s">
        <v>184</v>
      </c>
      <c r="G88" s="12" t="s">
        <v>21</v>
      </c>
      <c r="H88" s="13">
        <v>33.62</v>
      </c>
      <c r="I88" s="13">
        <v>23.0</v>
      </c>
      <c r="J88" s="12" t="s">
        <v>22</v>
      </c>
      <c r="K88" s="12">
        <v>0.1</v>
      </c>
      <c r="L88" s="12" t="s">
        <v>28</v>
      </c>
      <c r="M88" s="15">
        <f t="shared" si="1"/>
        <v>0</v>
      </c>
      <c r="N88" s="15">
        <f t="shared" si="2"/>
        <v>-0.1</v>
      </c>
      <c r="O88" s="15">
        <f t="shared" si="3"/>
        <v>35.446</v>
      </c>
    </row>
    <row r="89">
      <c r="A89" s="11">
        <v>45359.0</v>
      </c>
      <c r="B89" s="12" t="s">
        <v>183</v>
      </c>
      <c r="C89" s="12" t="s">
        <v>70</v>
      </c>
      <c r="D89" s="12" t="s">
        <v>39</v>
      </c>
      <c r="E89" s="12">
        <v>10.0</v>
      </c>
      <c r="F89" s="12" t="s">
        <v>184</v>
      </c>
      <c r="G89" s="12" t="s">
        <v>21</v>
      </c>
      <c r="H89" s="13">
        <v>8.2</v>
      </c>
      <c r="I89" s="13">
        <v>5.0</v>
      </c>
      <c r="J89" s="12" t="s">
        <v>58</v>
      </c>
      <c r="K89" s="12">
        <v>0.2</v>
      </c>
      <c r="L89" s="12" t="s">
        <v>28</v>
      </c>
      <c r="M89" s="15">
        <f t="shared" si="1"/>
        <v>0</v>
      </c>
      <c r="N89" s="15">
        <f t="shared" si="2"/>
        <v>-0.2</v>
      </c>
      <c r="O89" s="15">
        <f t="shared" si="3"/>
        <v>35.246</v>
      </c>
    </row>
    <row r="90">
      <c r="A90" s="11">
        <v>45481.0</v>
      </c>
      <c r="B90" s="12" t="s">
        <v>161</v>
      </c>
      <c r="C90" s="12" t="s">
        <v>25</v>
      </c>
      <c r="D90" s="12" t="s">
        <v>99</v>
      </c>
      <c r="E90" s="12">
        <v>2.0</v>
      </c>
      <c r="F90" s="12" t="s">
        <v>185</v>
      </c>
      <c r="G90" s="12" t="s">
        <v>104</v>
      </c>
      <c r="H90" s="13">
        <v>4.0</v>
      </c>
      <c r="I90" s="13">
        <v>3.1</v>
      </c>
      <c r="J90" s="12" t="s">
        <v>22</v>
      </c>
      <c r="K90" s="12">
        <v>1.0</v>
      </c>
      <c r="L90" s="12" t="s">
        <v>28</v>
      </c>
      <c r="M90" s="15">
        <f t="shared" si="1"/>
        <v>0</v>
      </c>
      <c r="N90" s="15">
        <f t="shared" si="2"/>
        <v>-1</v>
      </c>
      <c r="O90" s="15">
        <f t="shared" si="3"/>
        <v>34.246</v>
      </c>
    </row>
    <row r="91">
      <c r="A91" s="11">
        <v>45481.0</v>
      </c>
      <c r="B91" s="12" t="s">
        <v>186</v>
      </c>
      <c r="C91" s="12" t="s">
        <v>25</v>
      </c>
      <c r="D91" s="12" t="s">
        <v>99</v>
      </c>
      <c r="E91" s="12">
        <v>2.0</v>
      </c>
      <c r="F91" s="12" t="s">
        <v>185</v>
      </c>
      <c r="G91" s="12" t="s">
        <v>21</v>
      </c>
      <c r="H91" s="13">
        <v>11.0</v>
      </c>
      <c r="I91" s="13">
        <v>13.0</v>
      </c>
      <c r="J91" s="12" t="s">
        <v>22</v>
      </c>
      <c r="K91" s="12">
        <v>0.25</v>
      </c>
      <c r="L91" s="12" t="s">
        <v>28</v>
      </c>
      <c r="M91" s="15">
        <f t="shared" si="1"/>
        <v>0</v>
      </c>
      <c r="N91" s="15">
        <f t="shared" si="2"/>
        <v>-0.25</v>
      </c>
      <c r="O91" s="15">
        <f t="shared" si="3"/>
        <v>33.996</v>
      </c>
    </row>
    <row r="92">
      <c r="A92" s="11">
        <v>45481.0</v>
      </c>
      <c r="B92" s="12" t="s">
        <v>186</v>
      </c>
      <c r="C92" s="12" t="s">
        <v>25</v>
      </c>
      <c r="D92" s="12" t="s">
        <v>99</v>
      </c>
      <c r="E92" s="12">
        <v>2.0</v>
      </c>
      <c r="F92" s="12" t="s">
        <v>185</v>
      </c>
      <c r="G92" s="12" t="s">
        <v>21</v>
      </c>
      <c r="H92" s="13">
        <v>3.3</v>
      </c>
      <c r="I92" s="13">
        <v>3.6</v>
      </c>
      <c r="J92" s="12" t="s">
        <v>58</v>
      </c>
      <c r="K92" s="12">
        <v>0.5</v>
      </c>
      <c r="L92" s="12" t="s">
        <v>28</v>
      </c>
      <c r="M92" s="15">
        <f t="shared" si="1"/>
        <v>0</v>
      </c>
      <c r="N92" s="15">
        <f t="shared" si="2"/>
        <v>-0.5</v>
      </c>
      <c r="O92" s="15">
        <f t="shared" si="3"/>
        <v>33.496</v>
      </c>
    </row>
    <row r="93">
      <c r="A93" s="11">
        <v>45481.0</v>
      </c>
      <c r="B93" s="12" t="s">
        <v>187</v>
      </c>
      <c r="C93" s="12" t="s">
        <v>18</v>
      </c>
      <c r="D93" s="12" t="s">
        <v>99</v>
      </c>
      <c r="E93" s="12">
        <v>2.0</v>
      </c>
      <c r="F93" s="12" t="s">
        <v>188</v>
      </c>
      <c r="G93" s="12" t="s">
        <v>104</v>
      </c>
      <c r="H93" s="13">
        <v>3.8</v>
      </c>
      <c r="I93" s="13">
        <v>2.8</v>
      </c>
      <c r="J93" s="12" t="s">
        <v>22</v>
      </c>
      <c r="K93" s="12">
        <v>1.1</v>
      </c>
      <c r="L93" s="12" t="s">
        <v>23</v>
      </c>
      <c r="M93" s="15">
        <f t="shared" si="1"/>
        <v>4.18</v>
      </c>
      <c r="N93" s="15">
        <f t="shared" si="2"/>
        <v>3.08</v>
      </c>
      <c r="O93" s="15">
        <f t="shared" si="3"/>
        <v>36.576</v>
      </c>
    </row>
    <row r="94">
      <c r="A94" s="11">
        <v>45481.0</v>
      </c>
      <c r="B94" s="12" t="s">
        <v>189</v>
      </c>
      <c r="C94" s="12" t="s">
        <v>18</v>
      </c>
      <c r="D94" s="12" t="s">
        <v>99</v>
      </c>
      <c r="E94" s="12">
        <v>2.0</v>
      </c>
      <c r="F94" s="12" t="s">
        <v>188</v>
      </c>
      <c r="G94" s="12" t="s">
        <v>21</v>
      </c>
      <c r="H94" s="13">
        <v>16.0</v>
      </c>
      <c r="I94" s="13">
        <v>9.5</v>
      </c>
      <c r="J94" s="12" t="s">
        <v>22</v>
      </c>
      <c r="K94" s="12">
        <v>0.15</v>
      </c>
      <c r="L94" s="12" t="s">
        <v>28</v>
      </c>
      <c r="M94" s="15">
        <f t="shared" si="1"/>
        <v>0</v>
      </c>
      <c r="N94" s="15">
        <f t="shared" si="2"/>
        <v>-0.15</v>
      </c>
      <c r="O94" s="15">
        <f t="shared" si="3"/>
        <v>36.426</v>
      </c>
    </row>
    <row r="95">
      <c r="A95" s="11">
        <v>45481.0</v>
      </c>
      <c r="B95" s="12" t="s">
        <v>189</v>
      </c>
      <c r="C95" s="12" t="s">
        <v>18</v>
      </c>
      <c r="D95" s="12" t="s">
        <v>99</v>
      </c>
      <c r="E95" s="12">
        <v>2.0</v>
      </c>
      <c r="F95" s="12" t="s">
        <v>188</v>
      </c>
      <c r="G95" s="12" t="s">
        <v>21</v>
      </c>
      <c r="H95" s="13">
        <v>4.4</v>
      </c>
      <c r="I95" s="13">
        <v>2.6</v>
      </c>
      <c r="J95" s="12" t="s">
        <v>58</v>
      </c>
      <c r="K95" s="12">
        <v>0.35</v>
      </c>
      <c r="L95" s="12" t="s">
        <v>28</v>
      </c>
      <c r="M95" s="15">
        <f t="shared" si="1"/>
        <v>0</v>
      </c>
      <c r="N95" s="15">
        <f t="shared" si="2"/>
        <v>-0.35</v>
      </c>
      <c r="O95" s="15">
        <f t="shared" si="3"/>
        <v>36.076</v>
      </c>
    </row>
    <row r="96">
      <c r="A96" s="11">
        <v>45481.0</v>
      </c>
      <c r="B96" s="12" t="s">
        <v>190</v>
      </c>
      <c r="C96" s="12" t="s">
        <v>18</v>
      </c>
      <c r="D96" s="12" t="s">
        <v>99</v>
      </c>
      <c r="E96" s="12">
        <v>4.0</v>
      </c>
      <c r="F96" s="12" t="s">
        <v>191</v>
      </c>
      <c r="G96" s="12" t="s">
        <v>21</v>
      </c>
      <c r="H96" s="13">
        <v>4.5</v>
      </c>
      <c r="I96" s="13">
        <v>3.0</v>
      </c>
      <c r="J96" s="12" t="s">
        <v>22</v>
      </c>
      <c r="K96" s="12">
        <v>0.9</v>
      </c>
      <c r="L96" s="12" t="s">
        <v>23</v>
      </c>
      <c r="M96" s="15">
        <f t="shared" si="1"/>
        <v>4.05</v>
      </c>
      <c r="N96" s="15">
        <f t="shared" si="2"/>
        <v>3.15</v>
      </c>
      <c r="O96" s="15">
        <f t="shared" si="3"/>
        <v>39.226</v>
      </c>
    </row>
    <row r="97">
      <c r="A97" s="11">
        <v>45512.0</v>
      </c>
      <c r="B97" s="12" t="s">
        <v>192</v>
      </c>
      <c r="C97" s="12" t="s">
        <v>193</v>
      </c>
      <c r="D97" s="12" t="s">
        <v>39</v>
      </c>
      <c r="E97" s="12">
        <v>1.0</v>
      </c>
      <c r="F97" s="12" t="s">
        <v>177</v>
      </c>
      <c r="G97" s="12" t="s">
        <v>21</v>
      </c>
      <c r="H97" s="13">
        <v>4.0</v>
      </c>
      <c r="I97" s="13">
        <v>2.45</v>
      </c>
      <c r="J97" s="12" t="s">
        <v>22</v>
      </c>
      <c r="K97" s="12">
        <v>1.0</v>
      </c>
      <c r="L97" s="12" t="s">
        <v>28</v>
      </c>
      <c r="M97" s="15">
        <f t="shared" si="1"/>
        <v>0</v>
      </c>
      <c r="N97" s="15">
        <f t="shared" si="2"/>
        <v>-1</v>
      </c>
      <c r="O97" s="15">
        <f t="shared" si="3"/>
        <v>38.226</v>
      </c>
    </row>
    <row r="98">
      <c r="A98" s="11">
        <v>45512.0</v>
      </c>
      <c r="B98" s="12" t="s">
        <v>194</v>
      </c>
      <c r="C98" s="12" t="s">
        <v>113</v>
      </c>
      <c r="D98" s="12" t="s">
        <v>99</v>
      </c>
      <c r="E98" s="12">
        <v>3.0</v>
      </c>
      <c r="F98" s="12" t="s">
        <v>195</v>
      </c>
      <c r="G98" s="12" t="s">
        <v>104</v>
      </c>
      <c r="H98" s="13">
        <v>6.5</v>
      </c>
      <c r="I98" s="13">
        <v>5.0</v>
      </c>
      <c r="J98" s="12" t="s">
        <v>22</v>
      </c>
      <c r="K98" s="12">
        <v>0.6</v>
      </c>
      <c r="L98" s="12" t="s">
        <v>28</v>
      </c>
      <c r="M98" s="15">
        <f t="shared" si="1"/>
        <v>0</v>
      </c>
      <c r="N98" s="15">
        <f t="shared" si="2"/>
        <v>-0.6</v>
      </c>
      <c r="O98" s="15">
        <f t="shared" si="3"/>
        <v>37.626</v>
      </c>
    </row>
    <row r="99">
      <c r="A99" s="11">
        <v>45512.0</v>
      </c>
      <c r="B99" s="12" t="s">
        <v>196</v>
      </c>
      <c r="C99" s="12" t="s">
        <v>113</v>
      </c>
      <c r="D99" s="12" t="s">
        <v>99</v>
      </c>
      <c r="E99" s="12">
        <v>4.0</v>
      </c>
      <c r="F99" s="12" t="s">
        <v>197</v>
      </c>
      <c r="G99" s="12" t="s">
        <v>21</v>
      </c>
      <c r="H99" s="13">
        <v>2.05</v>
      </c>
      <c r="I99" s="13">
        <v>2.6</v>
      </c>
      <c r="J99" s="12" t="s">
        <v>22</v>
      </c>
      <c r="K99" s="12">
        <v>2.0</v>
      </c>
      <c r="L99" s="12" t="s">
        <v>28</v>
      </c>
      <c r="M99" s="15">
        <f t="shared" si="1"/>
        <v>0</v>
      </c>
      <c r="N99" s="15">
        <f t="shared" si="2"/>
        <v>-2</v>
      </c>
      <c r="O99" s="15">
        <f t="shared" si="3"/>
        <v>35.626</v>
      </c>
    </row>
    <row r="100">
      <c r="A100" s="11">
        <v>45512.0</v>
      </c>
      <c r="B100" s="12" t="s">
        <v>198</v>
      </c>
      <c r="C100" s="12" t="s">
        <v>113</v>
      </c>
      <c r="D100" s="12" t="s">
        <v>99</v>
      </c>
      <c r="E100" s="12">
        <v>6.0</v>
      </c>
      <c r="F100" s="12" t="s">
        <v>199</v>
      </c>
      <c r="G100" s="12" t="s">
        <v>21</v>
      </c>
      <c r="H100" s="13">
        <v>2.4</v>
      </c>
      <c r="I100" s="13">
        <v>1.75</v>
      </c>
      <c r="J100" s="12" t="s">
        <v>22</v>
      </c>
      <c r="K100" s="12">
        <v>1.7</v>
      </c>
      <c r="L100" s="12" t="s">
        <v>28</v>
      </c>
      <c r="M100" s="15">
        <f t="shared" si="1"/>
        <v>0</v>
      </c>
      <c r="N100" s="15">
        <f t="shared" si="2"/>
        <v>-1.7</v>
      </c>
      <c r="O100" s="15">
        <f t="shared" si="3"/>
        <v>33.926</v>
      </c>
    </row>
    <row r="101">
      <c r="A101" s="11">
        <v>45543.0</v>
      </c>
      <c r="B101" s="12" t="s">
        <v>200</v>
      </c>
      <c r="C101" s="12" t="s">
        <v>106</v>
      </c>
      <c r="D101" s="12" t="s">
        <v>39</v>
      </c>
      <c r="E101" s="12">
        <v>1.0</v>
      </c>
      <c r="F101" s="12" t="s">
        <v>201</v>
      </c>
      <c r="G101" s="12" t="s">
        <v>104</v>
      </c>
      <c r="H101" s="13">
        <v>2.8</v>
      </c>
      <c r="I101" s="13">
        <v>2.5</v>
      </c>
      <c r="J101" s="12" t="s">
        <v>22</v>
      </c>
      <c r="K101" s="12">
        <v>1.4</v>
      </c>
      <c r="L101" s="12" t="s">
        <v>28</v>
      </c>
      <c r="M101" s="15">
        <f t="shared" si="1"/>
        <v>0</v>
      </c>
      <c r="N101" s="15">
        <f t="shared" si="2"/>
        <v>-1.4</v>
      </c>
      <c r="O101" s="15">
        <f t="shared" si="3"/>
        <v>32.526</v>
      </c>
    </row>
    <row r="102">
      <c r="A102" s="11">
        <v>45543.0</v>
      </c>
      <c r="B102" s="12" t="s">
        <v>202</v>
      </c>
      <c r="C102" s="12" t="s">
        <v>106</v>
      </c>
      <c r="D102" s="12" t="s">
        <v>39</v>
      </c>
      <c r="E102" s="12">
        <v>6.0</v>
      </c>
      <c r="F102" s="12" t="s">
        <v>203</v>
      </c>
      <c r="G102" s="12" t="s">
        <v>21</v>
      </c>
      <c r="H102" s="13">
        <v>4.4</v>
      </c>
      <c r="I102" s="13">
        <v>2.4</v>
      </c>
      <c r="J102" s="12" t="s">
        <v>22</v>
      </c>
      <c r="K102" s="12">
        <v>0.9</v>
      </c>
      <c r="L102" s="12" t="s">
        <v>28</v>
      </c>
      <c r="M102" s="15">
        <f t="shared" si="1"/>
        <v>0</v>
      </c>
      <c r="N102" s="15">
        <f t="shared" si="2"/>
        <v>-0.9</v>
      </c>
      <c r="O102" s="15">
        <f t="shared" si="3"/>
        <v>31.626</v>
      </c>
    </row>
    <row r="103">
      <c r="A103" s="11">
        <v>45573.0</v>
      </c>
      <c r="B103" s="12" t="s">
        <v>204</v>
      </c>
      <c r="C103" s="12" t="s">
        <v>205</v>
      </c>
      <c r="D103" s="12" t="s">
        <v>26</v>
      </c>
      <c r="E103" s="12">
        <v>1.0</v>
      </c>
      <c r="F103" s="12" t="s">
        <v>177</v>
      </c>
      <c r="G103" s="12" t="s">
        <v>21</v>
      </c>
      <c r="H103" s="13">
        <v>2.15</v>
      </c>
      <c r="I103" s="13">
        <v>2.1</v>
      </c>
      <c r="J103" s="12" t="s">
        <v>22</v>
      </c>
      <c r="K103" s="12">
        <v>1.9</v>
      </c>
      <c r="L103" s="12" t="s">
        <v>23</v>
      </c>
      <c r="M103" s="15">
        <f t="shared" si="1"/>
        <v>4.085</v>
      </c>
      <c r="N103" s="15">
        <f t="shared" si="2"/>
        <v>2.185</v>
      </c>
      <c r="O103" s="15">
        <f t="shared" si="3"/>
        <v>33.811</v>
      </c>
    </row>
    <row r="104">
      <c r="A104" s="11">
        <v>45573.0</v>
      </c>
      <c r="B104" s="12" t="s">
        <v>206</v>
      </c>
      <c r="C104" s="12" t="s">
        <v>147</v>
      </c>
      <c r="D104" s="12" t="s">
        <v>39</v>
      </c>
      <c r="E104" s="12">
        <v>1.0</v>
      </c>
      <c r="F104" s="12" t="s">
        <v>207</v>
      </c>
      <c r="G104" s="12" t="s">
        <v>21</v>
      </c>
      <c r="H104" s="13">
        <v>3.0</v>
      </c>
      <c r="I104" s="13">
        <v>1.75</v>
      </c>
      <c r="J104" s="12" t="s">
        <v>22</v>
      </c>
      <c r="K104" s="12">
        <v>1.3</v>
      </c>
      <c r="L104" s="12" t="s">
        <v>28</v>
      </c>
      <c r="M104" s="15">
        <f t="shared" si="1"/>
        <v>0</v>
      </c>
      <c r="N104" s="15">
        <f t="shared" si="2"/>
        <v>-1.3</v>
      </c>
      <c r="O104" s="15">
        <f t="shared" si="3"/>
        <v>32.511</v>
      </c>
    </row>
    <row r="105">
      <c r="A105" s="11">
        <v>45573.0</v>
      </c>
      <c r="B105" s="12" t="s">
        <v>208</v>
      </c>
      <c r="C105" s="12" t="s">
        <v>147</v>
      </c>
      <c r="D105" s="12" t="s">
        <v>39</v>
      </c>
      <c r="E105" s="12">
        <v>2.0</v>
      </c>
      <c r="F105" s="12" t="s">
        <v>209</v>
      </c>
      <c r="G105" s="12" t="s">
        <v>21</v>
      </c>
      <c r="H105" s="13">
        <v>5.0</v>
      </c>
      <c r="I105" s="13">
        <v>8.5</v>
      </c>
      <c r="J105" s="12" t="s">
        <v>22</v>
      </c>
      <c r="K105" s="12">
        <v>0.5</v>
      </c>
      <c r="L105" s="12" t="s">
        <v>28</v>
      </c>
      <c r="M105" s="15">
        <f t="shared" si="1"/>
        <v>0</v>
      </c>
      <c r="N105" s="15">
        <f t="shared" si="2"/>
        <v>-0.5</v>
      </c>
      <c r="O105" s="15">
        <f t="shared" si="3"/>
        <v>32.011</v>
      </c>
    </row>
    <row r="106">
      <c r="A106" s="11">
        <v>45573.0</v>
      </c>
      <c r="B106" s="12" t="s">
        <v>208</v>
      </c>
      <c r="C106" s="12" t="s">
        <v>147</v>
      </c>
      <c r="D106" s="12" t="s">
        <v>39</v>
      </c>
      <c r="E106" s="12">
        <v>2.0</v>
      </c>
      <c r="F106" s="12" t="s">
        <v>209</v>
      </c>
      <c r="G106" s="12" t="s">
        <v>21</v>
      </c>
      <c r="H106" s="13">
        <v>1.9</v>
      </c>
      <c r="I106" s="13">
        <v>2.2</v>
      </c>
      <c r="J106" s="12" t="s">
        <v>58</v>
      </c>
      <c r="K106" s="12">
        <v>0.8</v>
      </c>
      <c r="L106" s="12" t="s">
        <v>23</v>
      </c>
      <c r="M106" s="15">
        <f t="shared" si="1"/>
        <v>1.52</v>
      </c>
      <c r="N106" s="15">
        <f t="shared" si="2"/>
        <v>0.72</v>
      </c>
      <c r="O106" s="15">
        <f t="shared" si="3"/>
        <v>32.731</v>
      </c>
    </row>
    <row r="107">
      <c r="A107" s="11">
        <v>45573.0</v>
      </c>
      <c r="B107" s="12" t="s">
        <v>210</v>
      </c>
      <c r="C107" s="12" t="s">
        <v>147</v>
      </c>
      <c r="D107" s="12" t="s">
        <v>39</v>
      </c>
      <c r="E107" s="12">
        <v>2.0</v>
      </c>
      <c r="F107" s="12" t="s">
        <v>209</v>
      </c>
      <c r="G107" s="12" t="s">
        <v>21</v>
      </c>
      <c r="H107" s="13">
        <v>6.0</v>
      </c>
      <c r="I107" s="13">
        <v>4.0</v>
      </c>
      <c r="J107" s="12" t="s">
        <v>22</v>
      </c>
      <c r="K107" s="12">
        <v>0.4</v>
      </c>
      <c r="L107" s="12" t="s">
        <v>28</v>
      </c>
      <c r="M107" s="15">
        <f t="shared" si="1"/>
        <v>0</v>
      </c>
      <c r="N107" s="15">
        <f t="shared" si="2"/>
        <v>-0.4</v>
      </c>
      <c r="O107" s="15">
        <f t="shared" si="3"/>
        <v>32.331</v>
      </c>
    </row>
    <row r="108">
      <c r="A108" s="11">
        <v>45573.0</v>
      </c>
      <c r="B108" s="12" t="s">
        <v>210</v>
      </c>
      <c r="C108" s="12" t="s">
        <v>147</v>
      </c>
      <c r="D108" s="12" t="s">
        <v>39</v>
      </c>
      <c r="E108" s="12">
        <v>2.0</v>
      </c>
      <c r="F108" s="12" t="s">
        <v>209</v>
      </c>
      <c r="G108" s="12" t="s">
        <v>21</v>
      </c>
      <c r="H108" s="13">
        <v>2.07</v>
      </c>
      <c r="I108" s="13">
        <v>1.5</v>
      </c>
      <c r="J108" s="12" t="s">
        <v>58</v>
      </c>
      <c r="K108" s="12">
        <v>0.8</v>
      </c>
      <c r="L108" s="12" t="s">
        <v>28</v>
      </c>
      <c r="M108" s="15">
        <f t="shared" si="1"/>
        <v>0</v>
      </c>
      <c r="N108" s="15">
        <f t="shared" si="2"/>
        <v>-0.8</v>
      </c>
      <c r="O108" s="15">
        <f t="shared" si="3"/>
        <v>31.531</v>
      </c>
    </row>
    <row r="109">
      <c r="A109" s="11">
        <v>45573.0</v>
      </c>
      <c r="B109" s="12" t="s">
        <v>211</v>
      </c>
      <c r="C109" s="12" t="s">
        <v>147</v>
      </c>
      <c r="D109" s="12" t="s">
        <v>39</v>
      </c>
      <c r="E109" s="12">
        <v>3.0</v>
      </c>
      <c r="F109" s="12" t="s">
        <v>103</v>
      </c>
      <c r="G109" s="12" t="s">
        <v>21</v>
      </c>
      <c r="H109" s="13">
        <v>2.95</v>
      </c>
      <c r="I109" s="13">
        <v>3.5</v>
      </c>
      <c r="J109" s="12" t="s">
        <v>22</v>
      </c>
      <c r="K109" s="12">
        <v>1.4</v>
      </c>
      <c r="L109" s="12" t="s">
        <v>23</v>
      </c>
      <c r="M109" s="15">
        <f t="shared" si="1"/>
        <v>4.13</v>
      </c>
      <c r="N109" s="15">
        <f t="shared" si="2"/>
        <v>2.73</v>
      </c>
      <c r="O109" s="15">
        <f t="shared" si="3"/>
        <v>34.261</v>
      </c>
    </row>
    <row r="110">
      <c r="A110" s="11">
        <v>45573.0</v>
      </c>
      <c r="B110" s="12" t="s">
        <v>212</v>
      </c>
      <c r="C110" s="12" t="s">
        <v>147</v>
      </c>
      <c r="D110" s="12" t="s">
        <v>39</v>
      </c>
      <c r="E110" s="12">
        <v>3.0</v>
      </c>
      <c r="F110" s="12" t="s">
        <v>103</v>
      </c>
      <c r="G110" s="12" t="s">
        <v>21</v>
      </c>
      <c r="H110" s="13">
        <v>33.6</v>
      </c>
      <c r="I110" s="13">
        <v>16.0</v>
      </c>
      <c r="J110" s="12" t="s">
        <v>22</v>
      </c>
      <c r="K110" s="12">
        <v>0.1</v>
      </c>
      <c r="L110" s="12" t="s">
        <v>28</v>
      </c>
      <c r="M110" s="15">
        <f t="shared" si="1"/>
        <v>0</v>
      </c>
      <c r="N110" s="15">
        <f t="shared" si="2"/>
        <v>-0.1</v>
      </c>
      <c r="O110" s="15">
        <f t="shared" si="3"/>
        <v>34.161</v>
      </c>
    </row>
    <row r="111">
      <c r="A111" s="11">
        <v>45573.0</v>
      </c>
      <c r="B111" s="12" t="s">
        <v>212</v>
      </c>
      <c r="C111" s="12" t="s">
        <v>147</v>
      </c>
      <c r="D111" s="12" t="s">
        <v>39</v>
      </c>
      <c r="E111" s="12">
        <v>3.0</v>
      </c>
      <c r="F111" s="12" t="s">
        <v>103</v>
      </c>
      <c r="G111" s="12" t="s">
        <v>21</v>
      </c>
      <c r="H111" s="13">
        <v>6.9</v>
      </c>
      <c r="I111" s="13">
        <v>3.9</v>
      </c>
      <c r="J111" s="12" t="s">
        <v>58</v>
      </c>
      <c r="K111" s="12">
        <v>0.25</v>
      </c>
      <c r="L111" s="12" t="s">
        <v>28</v>
      </c>
      <c r="M111" s="15">
        <f t="shared" si="1"/>
        <v>0</v>
      </c>
      <c r="N111" s="15">
        <f t="shared" si="2"/>
        <v>-0.25</v>
      </c>
      <c r="O111" s="15">
        <f t="shared" si="3"/>
        <v>33.911</v>
      </c>
    </row>
    <row r="112">
      <c r="A112" s="11">
        <v>45573.0</v>
      </c>
      <c r="B112" s="12" t="s">
        <v>213</v>
      </c>
      <c r="C112" s="12" t="s">
        <v>83</v>
      </c>
      <c r="D112" s="12" t="s">
        <v>39</v>
      </c>
      <c r="E112" s="12">
        <v>5.0</v>
      </c>
      <c r="F112" s="12" t="s">
        <v>214</v>
      </c>
      <c r="G112" s="12" t="s">
        <v>21</v>
      </c>
      <c r="H112" s="13">
        <v>3.4</v>
      </c>
      <c r="I112" s="13">
        <v>5.0</v>
      </c>
      <c r="J112" s="12" t="s">
        <v>22</v>
      </c>
      <c r="K112" s="12">
        <v>1.2</v>
      </c>
      <c r="L112" s="12" t="s">
        <v>28</v>
      </c>
      <c r="M112" s="15">
        <f t="shared" si="1"/>
        <v>0</v>
      </c>
      <c r="N112" s="15">
        <f t="shared" si="2"/>
        <v>-1.2</v>
      </c>
      <c r="O112" s="15">
        <f t="shared" si="3"/>
        <v>32.711</v>
      </c>
    </row>
    <row r="113">
      <c r="A113" s="11" t="s">
        <v>215</v>
      </c>
      <c r="B113" s="12" t="s">
        <v>176</v>
      </c>
      <c r="C113" s="12" t="s">
        <v>129</v>
      </c>
      <c r="D113" s="12" t="s">
        <v>19</v>
      </c>
      <c r="E113" s="12">
        <v>2.0</v>
      </c>
      <c r="F113" s="12" t="s">
        <v>216</v>
      </c>
      <c r="G113" s="12" t="s">
        <v>104</v>
      </c>
      <c r="H113" s="13">
        <v>6.0</v>
      </c>
      <c r="I113" s="13">
        <v>4.4</v>
      </c>
      <c r="J113" s="12" t="s">
        <v>22</v>
      </c>
      <c r="K113" s="12">
        <v>0.65</v>
      </c>
      <c r="L113" s="12" t="s">
        <v>23</v>
      </c>
      <c r="M113" s="15">
        <f t="shared" si="1"/>
        <v>3.9</v>
      </c>
      <c r="N113" s="15">
        <f t="shared" si="2"/>
        <v>3.25</v>
      </c>
      <c r="O113" s="15">
        <f t="shared" si="3"/>
        <v>35.961</v>
      </c>
    </row>
    <row r="114">
      <c r="A114" s="11" t="s">
        <v>215</v>
      </c>
      <c r="B114" s="12" t="s">
        <v>217</v>
      </c>
      <c r="C114" s="12" t="s">
        <v>218</v>
      </c>
      <c r="D114" s="12" t="s">
        <v>39</v>
      </c>
      <c r="E114" s="12">
        <v>5.0</v>
      </c>
      <c r="F114" s="12" t="s">
        <v>219</v>
      </c>
      <c r="G114" s="12" t="s">
        <v>104</v>
      </c>
      <c r="H114" s="13">
        <v>4.0</v>
      </c>
      <c r="I114" s="13">
        <v>3.5</v>
      </c>
      <c r="J114" s="12" t="s">
        <v>22</v>
      </c>
      <c r="K114" s="12">
        <v>1.0</v>
      </c>
      <c r="L114" s="12" t="s">
        <v>23</v>
      </c>
      <c r="M114" s="15">
        <f t="shared" si="1"/>
        <v>4</v>
      </c>
      <c r="N114" s="15">
        <f t="shared" si="2"/>
        <v>3</v>
      </c>
      <c r="O114" s="15">
        <f t="shared" si="3"/>
        <v>38.961</v>
      </c>
    </row>
    <row r="115">
      <c r="A115" s="11" t="s">
        <v>215</v>
      </c>
      <c r="B115" s="12" t="s">
        <v>153</v>
      </c>
      <c r="C115" s="12" t="s">
        <v>218</v>
      </c>
      <c r="D115" s="12" t="s">
        <v>39</v>
      </c>
      <c r="E115" s="12">
        <v>6.0</v>
      </c>
      <c r="F115" s="12" t="s">
        <v>220</v>
      </c>
      <c r="G115" s="12" t="s">
        <v>104</v>
      </c>
      <c r="H115" s="13">
        <v>3.4</v>
      </c>
      <c r="I115" s="13">
        <v>2.3</v>
      </c>
      <c r="J115" s="12" t="s">
        <v>22</v>
      </c>
      <c r="K115" s="12">
        <v>1.2</v>
      </c>
      <c r="L115" s="12" t="s">
        <v>28</v>
      </c>
      <c r="M115" s="15">
        <f t="shared" si="1"/>
        <v>0</v>
      </c>
      <c r="N115" s="15">
        <f t="shared" si="2"/>
        <v>-1.2</v>
      </c>
      <c r="O115" s="15">
        <f t="shared" si="3"/>
        <v>37.761</v>
      </c>
    </row>
    <row r="116">
      <c r="A116" s="11" t="s">
        <v>221</v>
      </c>
      <c r="B116" s="12" t="s">
        <v>222</v>
      </c>
      <c r="C116" s="12" t="s">
        <v>70</v>
      </c>
      <c r="D116" s="12" t="s">
        <v>99</v>
      </c>
      <c r="E116" s="12">
        <v>1.0</v>
      </c>
      <c r="F116" s="12" t="s">
        <v>223</v>
      </c>
      <c r="G116" s="12" t="s">
        <v>21</v>
      </c>
      <c r="H116" s="13">
        <v>4.5</v>
      </c>
      <c r="I116" s="13">
        <v>5.5</v>
      </c>
      <c r="J116" s="12" t="s">
        <v>22</v>
      </c>
      <c r="K116" s="12">
        <v>0.9</v>
      </c>
      <c r="L116" s="12" t="s">
        <v>28</v>
      </c>
      <c r="M116" s="15">
        <f t="shared" si="1"/>
        <v>0</v>
      </c>
      <c r="N116" s="15">
        <f t="shared" si="2"/>
        <v>-0.9</v>
      </c>
      <c r="O116" s="15">
        <f t="shared" si="3"/>
        <v>36.861</v>
      </c>
    </row>
    <row r="117">
      <c r="A117" s="11" t="s">
        <v>221</v>
      </c>
      <c r="B117" s="12" t="s">
        <v>224</v>
      </c>
      <c r="C117" s="12" t="s">
        <v>147</v>
      </c>
      <c r="D117" s="12" t="s">
        <v>99</v>
      </c>
      <c r="E117" s="12">
        <v>1.0</v>
      </c>
      <c r="F117" s="12" t="s">
        <v>225</v>
      </c>
      <c r="G117" s="12" t="s">
        <v>165</v>
      </c>
      <c r="H117" s="13">
        <v>4.9</v>
      </c>
      <c r="I117" s="13">
        <v>2.6</v>
      </c>
      <c r="J117" s="12" t="s">
        <v>22</v>
      </c>
      <c r="K117" s="12">
        <v>0.8</v>
      </c>
      <c r="L117" s="12" t="s">
        <v>23</v>
      </c>
      <c r="M117" s="15">
        <f t="shared" si="1"/>
        <v>3.92</v>
      </c>
      <c r="N117" s="15">
        <f t="shared" si="2"/>
        <v>3.12</v>
      </c>
      <c r="O117" s="15">
        <f t="shared" si="3"/>
        <v>39.981</v>
      </c>
    </row>
    <row r="118">
      <c r="A118" s="11" t="s">
        <v>221</v>
      </c>
      <c r="B118" s="12" t="s">
        <v>226</v>
      </c>
      <c r="C118" s="12" t="s">
        <v>64</v>
      </c>
      <c r="D118" s="12" t="s">
        <v>39</v>
      </c>
      <c r="E118" s="12">
        <v>6.0</v>
      </c>
      <c r="F118" s="12" t="s">
        <v>227</v>
      </c>
      <c r="G118" s="12" t="s">
        <v>21</v>
      </c>
      <c r="H118" s="13">
        <v>3.9</v>
      </c>
      <c r="I118" s="13">
        <v>3.0</v>
      </c>
      <c r="J118" s="12" t="s">
        <v>22</v>
      </c>
      <c r="K118" s="12">
        <v>1.0</v>
      </c>
      <c r="L118" s="12" t="s">
        <v>23</v>
      </c>
      <c r="M118" s="15">
        <f t="shared" si="1"/>
        <v>3.9</v>
      </c>
      <c r="N118" s="15">
        <f t="shared" si="2"/>
        <v>2.9</v>
      </c>
      <c r="O118" s="15">
        <f t="shared" si="3"/>
        <v>42.881</v>
      </c>
    </row>
    <row r="119">
      <c r="A119" s="11" t="s">
        <v>221</v>
      </c>
      <c r="B119" s="12" t="s">
        <v>228</v>
      </c>
      <c r="C119" s="12" t="s">
        <v>70</v>
      </c>
      <c r="D119" s="12" t="s">
        <v>99</v>
      </c>
      <c r="E119" s="12">
        <v>8.0</v>
      </c>
      <c r="F119" s="12" t="s">
        <v>229</v>
      </c>
      <c r="G119" s="12" t="s">
        <v>21</v>
      </c>
      <c r="H119" s="13">
        <v>4.4</v>
      </c>
      <c r="I119" s="13">
        <v>3.1</v>
      </c>
      <c r="J119" s="12" t="s">
        <v>22</v>
      </c>
      <c r="K119" s="12">
        <v>0.9</v>
      </c>
      <c r="L119" s="12" t="s">
        <v>28</v>
      </c>
      <c r="M119" s="15">
        <f t="shared" si="1"/>
        <v>0</v>
      </c>
      <c r="N119" s="15">
        <f t="shared" si="2"/>
        <v>-0.9</v>
      </c>
      <c r="O119" s="15">
        <f t="shared" si="3"/>
        <v>41.981</v>
      </c>
    </row>
    <row r="120">
      <c r="A120" s="11" t="s">
        <v>221</v>
      </c>
      <c r="B120" s="12" t="s">
        <v>230</v>
      </c>
      <c r="C120" s="12" t="s">
        <v>64</v>
      </c>
      <c r="D120" s="12" t="s">
        <v>39</v>
      </c>
      <c r="E120" s="12">
        <v>7.0</v>
      </c>
      <c r="F120" s="12" t="s">
        <v>231</v>
      </c>
      <c r="G120" s="12" t="s">
        <v>21</v>
      </c>
      <c r="H120" s="13">
        <v>4.6</v>
      </c>
      <c r="I120" s="13">
        <v>2.4</v>
      </c>
      <c r="J120" s="12" t="s">
        <v>22</v>
      </c>
      <c r="K120" s="12">
        <v>0.9</v>
      </c>
      <c r="L120" s="12" t="s">
        <v>23</v>
      </c>
      <c r="M120" s="15">
        <f t="shared" si="1"/>
        <v>4.14</v>
      </c>
      <c r="N120" s="15">
        <f t="shared" si="2"/>
        <v>3.24</v>
      </c>
      <c r="O120" s="15">
        <f t="shared" si="3"/>
        <v>45.221</v>
      </c>
    </row>
    <row r="121">
      <c r="A121" s="11" t="s">
        <v>221</v>
      </c>
      <c r="B121" s="12" t="s">
        <v>232</v>
      </c>
      <c r="C121" s="12" t="s">
        <v>147</v>
      </c>
      <c r="D121" s="12" t="s">
        <v>99</v>
      </c>
      <c r="E121" s="12">
        <v>7.0</v>
      </c>
      <c r="F121" s="12" t="s">
        <v>188</v>
      </c>
      <c r="G121" s="12" t="s">
        <v>21</v>
      </c>
      <c r="H121" s="13">
        <v>5.3</v>
      </c>
      <c r="I121" s="13">
        <v>2.9</v>
      </c>
      <c r="J121" s="12" t="s">
        <v>22</v>
      </c>
      <c r="K121" s="12">
        <v>0.75</v>
      </c>
      <c r="L121" s="12" t="s">
        <v>28</v>
      </c>
      <c r="M121" s="15">
        <f t="shared" si="1"/>
        <v>0</v>
      </c>
      <c r="N121" s="15">
        <f t="shared" si="2"/>
        <v>-0.75</v>
      </c>
      <c r="O121" s="15">
        <f t="shared" si="3"/>
        <v>44.471</v>
      </c>
    </row>
    <row r="122">
      <c r="A122" s="11" t="s">
        <v>221</v>
      </c>
      <c r="B122" s="12" t="s">
        <v>233</v>
      </c>
      <c r="C122" s="12" t="s">
        <v>64</v>
      </c>
      <c r="D122" s="12" t="s">
        <v>39</v>
      </c>
      <c r="E122" s="12">
        <v>9.0</v>
      </c>
      <c r="F122" s="12" t="s">
        <v>234</v>
      </c>
      <c r="G122" s="12" t="s">
        <v>21</v>
      </c>
      <c r="H122" s="13">
        <v>14.7</v>
      </c>
      <c r="I122" s="13">
        <v>17.0</v>
      </c>
      <c r="J122" s="12" t="s">
        <v>22</v>
      </c>
      <c r="K122" s="12">
        <v>0.2</v>
      </c>
      <c r="L122" s="12" t="s">
        <v>23</v>
      </c>
      <c r="M122" s="15">
        <f t="shared" si="1"/>
        <v>2.94</v>
      </c>
      <c r="N122" s="15">
        <f t="shared" si="2"/>
        <v>2.74</v>
      </c>
      <c r="O122" s="15">
        <f t="shared" si="3"/>
        <v>47.211</v>
      </c>
    </row>
    <row r="123">
      <c r="A123" s="11" t="s">
        <v>221</v>
      </c>
      <c r="B123" s="12" t="s">
        <v>233</v>
      </c>
      <c r="C123" s="12" t="s">
        <v>64</v>
      </c>
      <c r="D123" s="12" t="s">
        <v>39</v>
      </c>
      <c r="E123" s="12">
        <v>9.0</v>
      </c>
      <c r="F123" s="12" t="s">
        <v>234</v>
      </c>
      <c r="G123" s="12" t="s">
        <v>21</v>
      </c>
      <c r="H123" s="13">
        <v>3.7</v>
      </c>
      <c r="I123" s="13">
        <v>3.4</v>
      </c>
      <c r="J123" s="12" t="s">
        <v>58</v>
      </c>
      <c r="K123" s="12">
        <v>0.4</v>
      </c>
      <c r="L123" s="12" t="s">
        <v>23</v>
      </c>
      <c r="M123" s="15">
        <f t="shared" si="1"/>
        <v>1.48</v>
      </c>
      <c r="N123" s="15">
        <f t="shared" si="2"/>
        <v>1.08</v>
      </c>
      <c r="O123" s="15">
        <f t="shared" si="3"/>
        <v>48.291</v>
      </c>
    </row>
    <row r="124">
      <c r="A124" s="11" t="s">
        <v>235</v>
      </c>
      <c r="B124" s="12" t="s">
        <v>236</v>
      </c>
      <c r="C124" s="12" t="s">
        <v>49</v>
      </c>
      <c r="D124" s="12" t="s">
        <v>99</v>
      </c>
      <c r="E124" s="12">
        <v>1.0</v>
      </c>
      <c r="F124" s="12" t="s">
        <v>185</v>
      </c>
      <c r="G124" s="12" t="s">
        <v>104</v>
      </c>
      <c r="H124" s="13">
        <v>2.2</v>
      </c>
      <c r="I124" s="13">
        <v>2.4</v>
      </c>
      <c r="J124" s="12" t="s">
        <v>22</v>
      </c>
      <c r="K124" s="12">
        <v>1.8</v>
      </c>
      <c r="L124" s="12" t="s">
        <v>28</v>
      </c>
      <c r="M124" s="15">
        <f t="shared" si="1"/>
        <v>0</v>
      </c>
      <c r="N124" s="15">
        <f t="shared" si="2"/>
        <v>-1.8</v>
      </c>
      <c r="O124" s="15">
        <f t="shared" si="3"/>
        <v>46.491</v>
      </c>
    </row>
    <row r="125">
      <c r="A125" s="11" t="s">
        <v>235</v>
      </c>
      <c r="B125" s="12" t="s">
        <v>237</v>
      </c>
      <c r="C125" s="12" t="s">
        <v>49</v>
      </c>
      <c r="D125" s="12" t="s">
        <v>99</v>
      </c>
      <c r="E125" s="12">
        <v>3.0</v>
      </c>
      <c r="F125" s="12" t="s">
        <v>238</v>
      </c>
      <c r="G125" s="12" t="s">
        <v>21</v>
      </c>
      <c r="H125" s="13">
        <v>2.66</v>
      </c>
      <c r="I125" s="13">
        <v>1.8</v>
      </c>
      <c r="J125" s="12" t="s">
        <v>22</v>
      </c>
      <c r="K125" s="12">
        <v>1.5</v>
      </c>
      <c r="L125" s="12" t="s">
        <v>28</v>
      </c>
      <c r="M125" s="15">
        <f t="shared" si="1"/>
        <v>0</v>
      </c>
      <c r="N125" s="15">
        <f t="shared" si="2"/>
        <v>-1.5</v>
      </c>
      <c r="O125" s="15">
        <f t="shared" si="3"/>
        <v>44.991</v>
      </c>
    </row>
    <row r="126">
      <c r="A126" s="11" t="s">
        <v>235</v>
      </c>
      <c r="B126" s="12" t="s">
        <v>239</v>
      </c>
      <c r="C126" s="12" t="s">
        <v>218</v>
      </c>
      <c r="D126" s="12" t="s">
        <v>99</v>
      </c>
      <c r="E126" s="12">
        <v>8.0</v>
      </c>
      <c r="F126" s="12" t="s">
        <v>240</v>
      </c>
      <c r="G126" s="12" t="s">
        <v>21</v>
      </c>
      <c r="H126" s="13">
        <v>10.9</v>
      </c>
      <c r="I126" s="13">
        <v>6.5</v>
      </c>
      <c r="J126" s="12" t="s">
        <v>22</v>
      </c>
      <c r="K126" s="12">
        <v>0.25</v>
      </c>
      <c r="L126" s="12" t="s">
        <v>28</v>
      </c>
      <c r="M126" s="15">
        <f t="shared" si="1"/>
        <v>0</v>
      </c>
      <c r="N126" s="15">
        <f t="shared" si="2"/>
        <v>-0.25</v>
      </c>
      <c r="O126" s="15">
        <f t="shared" si="3"/>
        <v>44.741</v>
      </c>
    </row>
    <row r="127">
      <c r="A127" s="11" t="s">
        <v>235</v>
      </c>
      <c r="B127" s="12" t="s">
        <v>239</v>
      </c>
      <c r="C127" s="12" t="s">
        <v>218</v>
      </c>
      <c r="D127" s="12" t="s">
        <v>99</v>
      </c>
      <c r="E127" s="12">
        <v>8.0</v>
      </c>
      <c r="F127" s="12" t="s">
        <v>240</v>
      </c>
      <c r="G127" s="12" t="s">
        <v>21</v>
      </c>
      <c r="H127" s="13">
        <v>3.2</v>
      </c>
      <c r="I127" s="13">
        <v>2.1</v>
      </c>
      <c r="J127" s="12" t="s">
        <v>58</v>
      </c>
      <c r="K127" s="12">
        <v>0.5</v>
      </c>
      <c r="L127" s="12" t="s">
        <v>28</v>
      </c>
      <c r="M127" s="15">
        <f t="shared" si="1"/>
        <v>0</v>
      </c>
      <c r="N127" s="15">
        <f t="shared" si="2"/>
        <v>-0.5</v>
      </c>
      <c r="O127" s="15">
        <f t="shared" si="3"/>
        <v>44.241</v>
      </c>
    </row>
    <row r="128">
      <c r="A128" s="11" t="s">
        <v>241</v>
      </c>
      <c r="B128" s="12" t="s">
        <v>242</v>
      </c>
      <c r="C128" s="12" t="s">
        <v>136</v>
      </c>
      <c r="D128" s="12" t="s">
        <v>39</v>
      </c>
      <c r="E128" s="12">
        <v>1.0</v>
      </c>
      <c r="F128" s="12" t="s">
        <v>177</v>
      </c>
      <c r="G128" s="12" t="s">
        <v>21</v>
      </c>
      <c r="H128" s="13">
        <v>10.0</v>
      </c>
      <c r="I128" s="13">
        <v>4.4</v>
      </c>
      <c r="J128" s="12" t="s">
        <v>22</v>
      </c>
      <c r="K128" s="12">
        <v>0.25</v>
      </c>
      <c r="L128" s="12" t="s">
        <v>28</v>
      </c>
      <c r="M128" s="15">
        <f t="shared" si="1"/>
        <v>0</v>
      </c>
      <c r="N128" s="15">
        <f t="shared" si="2"/>
        <v>-0.25</v>
      </c>
      <c r="O128" s="15">
        <f t="shared" si="3"/>
        <v>43.991</v>
      </c>
    </row>
    <row r="129">
      <c r="A129" s="11" t="s">
        <v>241</v>
      </c>
      <c r="B129" s="12" t="s">
        <v>242</v>
      </c>
      <c r="C129" s="12" t="s">
        <v>136</v>
      </c>
      <c r="D129" s="12" t="s">
        <v>39</v>
      </c>
      <c r="E129" s="12">
        <v>1.0</v>
      </c>
      <c r="F129" s="12" t="s">
        <v>177</v>
      </c>
      <c r="G129" s="12" t="s">
        <v>21</v>
      </c>
      <c r="H129" s="13">
        <v>2.6</v>
      </c>
      <c r="I129" s="13">
        <v>1.75</v>
      </c>
      <c r="J129" s="12" t="s">
        <v>58</v>
      </c>
      <c r="K129" s="12">
        <v>0.6</v>
      </c>
      <c r="L129" s="12" t="s">
        <v>28</v>
      </c>
      <c r="M129" s="15">
        <f t="shared" si="1"/>
        <v>0</v>
      </c>
      <c r="N129" s="15">
        <f t="shared" si="2"/>
        <v>-0.6</v>
      </c>
      <c r="O129" s="15">
        <f t="shared" si="3"/>
        <v>43.391</v>
      </c>
    </row>
    <row r="130">
      <c r="A130" s="11" t="s">
        <v>241</v>
      </c>
      <c r="B130" s="12" t="s">
        <v>243</v>
      </c>
      <c r="C130" s="12" t="s">
        <v>136</v>
      </c>
      <c r="D130" s="12" t="s">
        <v>39</v>
      </c>
      <c r="E130" s="12">
        <v>1.0</v>
      </c>
      <c r="F130" s="12" t="s">
        <v>177</v>
      </c>
      <c r="G130" s="12" t="s">
        <v>21</v>
      </c>
      <c r="H130" s="13">
        <v>6.0</v>
      </c>
      <c r="I130" s="13">
        <v>7.0</v>
      </c>
      <c r="J130" s="12" t="s">
        <v>22</v>
      </c>
      <c r="K130" s="12">
        <v>0.65</v>
      </c>
      <c r="L130" s="12" t="s">
        <v>28</v>
      </c>
      <c r="M130" s="15">
        <f t="shared" si="1"/>
        <v>0</v>
      </c>
      <c r="N130" s="15">
        <f t="shared" si="2"/>
        <v>-0.65</v>
      </c>
      <c r="O130" s="15">
        <f t="shared" si="3"/>
        <v>42.741</v>
      </c>
    </row>
    <row r="131">
      <c r="A131" s="11" t="s">
        <v>241</v>
      </c>
      <c r="B131" s="12" t="s">
        <v>244</v>
      </c>
      <c r="C131" s="12" t="s">
        <v>136</v>
      </c>
      <c r="D131" s="12" t="s">
        <v>39</v>
      </c>
      <c r="E131" s="12">
        <v>3.0</v>
      </c>
      <c r="F131" s="12" t="s">
        <v>245</v>
      </c>
      <c r="G131" s="12" t="s">
        <v>21</v>
      </c>
      <c r="H131" s="13">
        <v>12.0</v>
      </c>
      <c r="I131" s="13">
        <v>11.0</v>
      </c>
      <c r="J131" s="12" t="s">
        <v>22</v>
      </c>
      <c r="K131" s="12">
        <v>0.2</v>
      </c>
      <c r="L131" s="12" t="s">
        <v>28</v>
      </c>
      <c r="M131" s="15">
        <f t="shared" si="1"/>
        <v>0</v>
      </c>
      <c r="N131" s="15">
        <f t="shared" si="2"/>
        <v>-0.2</v>
      </c>
      <c r="O131" s="15">
        <f t="shared" si="3"/>
        <v>42.541</v>
      </c>
    </row>
    <row r="132">
      <c r="A132" s="11" t="s">
        <v>241</v>
      </c>
      <c r="B132" s="12" t="s">
        <v>244</v>
      </c>
      <c r="C132" s="12" t="s">
        <v>136</v>
      </c>
      <c r="D132" s="12" t="s">
        <v>39</v>
      </c>
      <c r="E132" s="12">
        <v>3.0</v>
      </c>
      <c r="F132" s="12" t="s">
        <v>245</v>
      </c>
      <c r="G132" s="12" t="s">
        <v>21</v>
      </c>
      <c r="H132" s="13">
        <v>3.35</v>
      </c>
      <c r="I132" s="13">
        <v>2.8</v>
      </c>
      <c r="J132" s="12" t="s">
        <v>58</v>
      </c>
      <c r="K132" s="12">
        <v>0.5</v>
      </c>
      <c r="L132" s="12" t="s">
        <v>28</v>
      </c>
      <c r="M132" s="15">
        <f t="shared" si="1"/>
        <v>0</v>
      </c>
      <c r="N132" s="15">
        <f t="shared" si="2"/>
        <v>-0.5</v>
      </c>
      <c r="O132" s="15">
        <f t="shared" si="3"/>
        <v>42.041</v>
      </c>
    </row>
    <row r="133">
      <c r="A133" s="11" t="s">
        <v>241</v>
      </c>
      <c r="B133" s="12" t="s">
        <v>246</v>
      </c>
      <c r="C133" s="12" t="s">
        <v>44</v>
      </c>
      <c r="D133" s="12" t="s">
        <v>39</v>
      </c>
      <c r="E133" s="12">
        <v>4.0</v>
      </c>
      <c r="F133" s="12" t="s">
        <v>96</v>
      </c>
      <c r="G133" s="12" t="s">
        <v>21</v>
      </c>
      <c r="H133" s="13">
        <v>85.7</v>
      </c>
      <c r="I133" s="13">
        <v>35.0</v>
      </c>
      <c r="J133" s="12" t="s">
        <v>22</v>
      </c>
      <c r="K133" s="12">
        <v>0.05</v>
      </c>
      <c r="L133" s="12" t="s">
        <v>28</v>
      </c>
      <c r="M133" s="15">
        <f t="shared" si="1"/>
        <v>0</v>
      </c>
      <c r="N133" s="15">
        <f t="shared" si="2"/>
        <v>-0.05</v>
      </c>
      <c r="O133" s="15">
        <f t="shared" si="3"/>
        <v>41.991</v>
      </c>
    </row>
    <row r="134">
      <c r="A134" s="11" t="s">
        <v>241</v>
      </c>
      <c r="B134" s="12" t="s">
        <v>246</v>
      </c>
      <c r="C134" s="12" t="s">
        <v>44</v>
      </c>
      <c r="D134" s="12" t="s">
        <v>39</v>
      </c>
      <c r="E134" s="12">
        <v>4.0</v>
      </c>
      <c r="F134" s="12" t="s">
        <v>96</v>
      </c>
      <c r="G134" s="12" t="s">
        <v>21</v>
      </c>
      <c r="H134" s="13">
        <v>19.8</v>
      </c>
      <c r="I134" s="13">
        <v>6.5</v>
      </c>
      <c r="J134" s="12" t="s">
        <v>58</v>
      </c>
      <c r="K134" s="12">
        <v>0.1</v>
      </c>
      <c r="L134" s="12" t="s">
        <v>28</v>
      </c>
      <c r="M134" s="15">
        <f t="shared" si="1"/>
        <v>0</v>
      </c>
      <c r="N134" s="15">
        <f t="shared" si="2"/>
        <v>-0.1</v>
      </c>
      <c r="O134" s="15">
        <f t="shared" si="3"/>
        <v>41.891</v>
      </c>
    </row>
    <row r="135">
      <c r="A135" s="11" t="s">
        <v>241</v>
      </c>
      <c r="B135" s="12" t="s">
        <v>247</v>
      </c>
      <c r="C135" s="12" t="s">
        <v>136</v>
      </c>
      <c r="D135" s="12" t="s">
        <v>39</v>
      </c>
      <c r="E135" s="12">
        <v>4.0</v>
      </c>
      <c r="F135" s="12" t="s">
        <v>51</v>
      </c>
      <c r="G135" s="12" t="s">
        <v>21</v>
      </c>
      <c r="H135" s="13">
        <v>3.7</v>
      </c>
      <c r="I135" s="13">
        <v>2.7</v>
      </c>
      <c r="J135" s="12" t="s">
        <v>22</v>
      </c>
      <c r="K135" s="12">
        <v>1.1</v>
      </c>
      <c r="L135" s="12" t="s">
        <v>28</v>
      </c>
      <c r="M135" s="15">
        <f t="shared" si="1"/>
        <v>0</v>
      </c>
      <c r="N135" s="15">
        <f t="shared" si="2"/>
        <v>-1.1</v>
      </c>
      <c r="O135" s="15">
        <f t="shared" si="3"/>
        <v>40.791</v>
      </c>
    </row>
    <row r="136">
      <c r="A136" s="11" t="s">
        <v>241</v>
      </c>
      <c r="B136" s="12" t="s">
        <v>212</v>
      </c>
      <c r="C136" s="12" t="s">
        <v>136</v>
      </c>
      <c r="D136" s="12" t="s">
        <v>39</v>
      </c>
      <c r="E136" s="12">
        <v>4.0</v>
      </c>
      <c r="F136" s="12" t="s">
        <v>51</v>
      </c>
      <c r="G136" s="12" t="s">
        <v>104</v>
      </c>
      <c r="H136" s="13">
        <v>18.0</v>
      </c>
      <c r="I136" s="13">
        <v>20.0</v>
      </c>
      <c r="J136" s="12" t="s">
        <v>22</v>
      </c>
      <c r="K136" s="12">
        <v>0.15</v>
      </c>
      <c r="L136" s="12" t="s">
        <v>28</v>
      </c>
      <c r="M136" s="15">
        <f t="shared" si="1"/>
        <v>0</v>
      </c>
      <c r="N136" s="15">
        <f t="shared" si="2"/>
        <v>-0.15</v>
      </c>
      <c r="O136" s="15">
        <f t="shared" si="3"/>
        <v>40.641</v>
      </c>
    </row>
    <row r="137">
      <c r="A137" s="11" t="s">
        <v>241</v>
      </c>
      <c r="B137" s="12" t="s">
        <v>212</v>
      </c>
      <c r="C137" s="12" t="s">
        <v>136</v>
      </c>
      <c r="D137" s="12" t="s">
        <v>39</v>
      </c>
      <c r="E137" s="12">
        <v>4.0</v>
      </c>
      <c r="F137" s="12" t="s">
        <v>51</v>
      </c>
      <c r="G137" s="12" t="s">
        <v>104</v>
      </c>
      <c r="H137" s="13">
        <v>4.25</v>
      </c>
      <c r="I137" s="13">
        <v>3.8</v>
      </c>
      <c r="J137" s="12" t="s">
        <v>58</v>
      </c>
      <c r="K137" s="12">
        <v>0.35</v>
      </c>
      <c r="L137" s="12" t="s">
        <v>23</v>
      </c>
      <c r="M137" s="15">
        <f t="shared" si="1"/>
        <v>1.4875</v>
      </c>
      <c r="N137" s="15">
        <f t="shared" si="2"/>
        <v>1.1375</v>
      </c>
      <c r="O137" s="15">
        <f t="shared" si="3"/>
        <v>41.7785</v>
      </c>
    </row>
    <row r="138">
      <c r="A138" s="11" t="s">
        <v>248</v>
      </c>
      <c r="B138" s="12" t="s">
        <v>249</v>
      </c>
      <c r="C138" s="12" t="s">
        <v>106</v>
      </c>
      <c r="D138" s="12" t="s">
        <v>39</v>
      </c>
      <c r="E138" s="12">
        <v>2.0</v>
      </c>
      <c r="F138" s="12" t="s">
        <v>250</v>
      </c>
      <c r="G138" s="12" t="s">
        <v>21</v>
      </c>
      <c r="H138" s="13">
        <v>16.3</v>
      </c>
      <c r="I138" s="13">
        <v>8.5</v>
      </c>
      <c r="J138" s="12" t="s">
        <v>22</v>
      </c>
      <c r="K138" s="12">
        <v>0.15</v>
      </c>
      <c r="L138" s="12" t="s">
        <v>28</v>
      </c>
      <c r="M138" s="15">
        <f t="shared" si="1"/>
        <v>0</v>
      </c>
      <c r="N138" s="15">
        <f t="shared" si="2"/>
        <v>-0.15</v>
      </c>
      <c r="O138" s="15">
        <f t="shared" si="3"/>
        <v>41.6285</v>
      </c>
    </row>
    <row r="139">
      <c r="A139" s="11" t="s">
        <v>248</v>
      </c>
      <c r="B139" s="12" t="s">
        <v>249</v>
      </c>
      <c r="C139" s="12" t="s">
        <v>106</v>
      </c>
      <c r="D139" s="12" t="s">
        <v>39</v>
      </c>
      <c r="E139" s="12">
        <v>2.0</v>
      </c>
      <c r="F139" s="12" t="s">
        <v>250</v>
      </c>
      <c r="G139" s="12" t="s">
        <v>21</v>
      </c>
      <c r="H139" s="13">
        <v>3.85</v>
      </c>
      <c r="I139" s="13">
        <v>2.4</v>
      </c>
      <c r="J139" s="12" t="s">
        <v>58</v>
      </c>
      <c r="K139" s="12">
        <v>0.4</v>
      </c>
      <c r="L139" s="12" t="s">
        <v>28</v>
      </c>
      <c r="M139" s="15">
        <f t="shared" si="1"/>
        <v>0</v>
      </c>
      <c r="N139" s="15">
        <f t="shared" si="2"/>
        <v>-0.4</v>
      </c>
      <c r="O139" s="15">
        <f t="shared" si="3"/>
        <v>41.2285</v>
      </c>
    </row>
    <row r="140">
      <c r="A140" s="11" t="s">
        <v>248</v>
      </c>
      <c r="B140" s="12" t="s">
        <v>251</v>
      </c>
      <c r="C140" s="12" t="s">
        <v>106</v>
      </c>
      <c r="D140" s="12" t="s">
        <v>39</v>
      </c>
      <c r="E140" s="12">
        <v>2.0</v>
      </c>
      <c r="F140" s="12" t="s">
        <v>250</v>
      </c>
      <c r="G140" s="12" t="s">
        <v>21</v>
      </c>
      <c r="H140" s="13">
        <v>5.75</v>
      </c>
      <c r="I140" s="13">
        <v>5.0</v>
      </c>
      <c r="J140" s="12" t="s">
        <v>22</v>
      </c>
      <c r="K140" s="12">
        <v>0.7</v>
      </c>
      <c r="L140" s="12" t="s">
        <v>28</v>
      </c>
      <c r="M140" s="15">
        <f t="shared" si="1"/>
        <v>0</v>
      </c>
      <c r="N140" s="15">
        <f t="shared" si="2"/>
        <v>-0.7</v>
      </c>
      <c r="O140" s="15">
        <f t="shared" si="3"/>
        <v>40.5285</v>
      </c>
    </row>
    <row r="141">
      <c r="A141" s="11" t="s">
        <v>252</v>
      </c>
      <c r="B141" s="12" t="s">
        <v>196</v>
      </c>
      <c r="C141" s="12" t="s">
        <v>113</v>
      </c>
      <c r="D141" s="12" t="s">
        <v>39</v>
      </c>
      <c r="E141" s="12">
        <v>3.0</v>
      </c>
      <c r="F141" s="12" t="s">
        <v>197</v>
      </c>
      <c r="G141" s="12" t="s">
        <v>104</v>
      </c>
      <c r="H141" s="13">
        <v>2.55</v>
      </c>
      <c r="I141" s="13">
        <v>2.7</v>
      </c>
      <c r="J141" s="12" t="s">
        <v>22</v>
      </c>
      <c r="K141" s="12">
        <v>1.6</v>
      </c>
      <c r="L141" s="12" t="s">
        <v>28</v>
      </c>
      <c r="M141" s="15">
        <f t="shared" si="1"/>
        <v>0</v>
      </c>
      <c r="N141" s="15">
        <f t="shared" si="2"/>
        <v>-1.6</v>
      </c>
      <c r="O141" s="15">
        <f t="shared" si="3"/>
        <v>38.9285</v>
      </c>
    </row>
    <row r="142">
      <c r="A142" s="11" t="s">
        <v>252</v>
      </c>
      <c r="B142" s="12" t="s">
        <v>253</v>
      </c>
      <c r="C142" s="12" t="s">
        <v>113</v>
      </c>
      <c r="D142" s="12" t="s">
        <v>39</v>
      </c>
      <c r="E142" s="12">
        <v>3.0</v>
      </c>
      <c r="F142" s="12" t="s">
        <v>197</v>
      </c>
      <c r="G142" s="12" t="s">
        <v>21</v>
      </c>
      <c r="H142" s="13">
        <v>21.0</v>
      </c>
      <c r="I142" s="13">
        <v>23.0</v>
      </c>
      <c r="J142" s="12" t="s">
        <v>22</v>
      </c>
      <c r="K142" s="12">
        <v>0.15</v>
      </c>
      <c r="L142" s="12" t="s">
        <v>28</v>
      </c>
      <c r="M142" s="15">
        <f t="shared" si="1"/>
        <v>0</v>
      </c>
      <c r="N142" s="15">
        <f t="shared" si="2"/>
        <v>-0.15</v>
      </c>
      <c r="O142" s="15">
        <f t="shared" si="3"/>
        <v>38.7785</v>
      </c>
    </row>
    <row r="143">
      <c r="A143" s="11" t="s">
        <v>252</v>
      </c>
      <c r="B143" s="12" t="s">
        <v>253</v>
      </c>
      <c r="C143" s="12" t="s">
        <v>113</v>
      </c>
      <c r="D143" s="12" t="s">
        <v>39</v>
      </c>
      <c r="E143" s="12">
        <v>3.0</v>
      </c>
      <c r="F143" s="12" t="s">
        <v>197</v>
      </c>
      <c r="G143" s="12" t="s">
        <v>21</v>
      </c>
      <c r="H143" s="13">
        <v>4.25</v>
      </c>
      <c r="I143" s="13">
        <v>3.9</v>
      </c>
      <c r="J143" s="12" t="s">
        <v>58</v>
      </c>
      <c r="K143" s="12">
        <v>0.35</v>
      </c>
      <c r="L143" s="12" t="s">
        <v>28</v>
      </c>
      <c r="M143" s="15">
        <f t="shared" si="1"/>
        <v>0</v>
      </c>
      <c r="N143" s="15">
        <f t="shared" si="2"/>
        <v>-0.35</v>
      </c>
      <c r="O143" s="15">
        <f t="shared" si="3"/>
        <v>38.4285</v>
      </c>
    </row>
    <row r="144">
      <c r="A144" s="11" t="s">
        <v>252</v>
      </c>
      <c r="B144" s="12" t="s">
        <v>254</v>
      </c>
      <c r="C144" s="12" t="s">
        <v>83</v>
      </c>
      <c r="D144" s="12" t="s">
        <v>39</v>
      </c>
      <c r="E144" s="12">
        <v>6.0</v>
      </c>
      <c r="F144" s="12" t="s">
        <v>255</v>
      </c>
      <c r="G144" s="12" t="s">
        <v>21</v>
      </c>
      <c r="H144" s="13">
        <v>3.0</v>
      </c>
      <c r="I144" s="13">
        <v>2.0</v>
      </c>
      <c r="J144" s="12" t="s">
        <v>22</v>
      </c>
      <c r="K144" s="12">
        <v>1.35</v>
      </c>
      <c r="L144" s="12" t="s">
        <v>28</v>
      </c>
      <c r="M144" s="15">
        <f t="shared" si="1"/>
        <v>0</v>
      </c>
      <c r="N144" s="15">
        <f t="shared" si="2"/>
        <v>-1.35</v>
      </c>
      <c r="O144" s="15">
        <f t="shared" si="3"/>
        <v>37.0785</v>
      </c>
    </row>
    <row r="145">
      <c r="A145" s="11" t="s">
        <v>252</v>
      </c>
      <c r="B145" s="12" t="s">
        <v>256</v>
      </c>
      <c r="C145" s="12" t="s">
        <v>83</v>
      </c>
      <c r="D145" s="12" t="s">
        <v>39</v>
      </c>
      <c r="E145" s="12">
        <v>6.0</v>
      </c>
      <c r="F145" s="12" t="s">
        <v>255</v>
      </c>
      <c r="G145" s="12" t="s">
        <v>21</v>
      </c>
      <c r="H145" s="13">
        <v>15.0</v>
      </c>
      <c r="I145" s="13">
        <v>15.0</v>
      </c>
      <c r="J145" s="12" t="s">
        <v>22</v>
      </c>
      <c r="K145" s="12">
        <v>0.15</v>
      </c>
      <c r="L145" s="12" t="s">
        <v>28</v>
      </c>
      <c r="M145" s="15">
        <f t="shared" si="1"/>
        <v>0</v>
      </c>
      <c r="N145" s="15">
        <f t="shared" si="2"/>
        <v>-0.15</v>
      </c>
      <c r="O145" s="15">
        <f t="shared" si="3"/>
        <v>36.9285</v>
      </c>
    </row>
    <row r="146">
      <c r="A146" s="11" t="s">
        <v>252</v>
      </c>
      <c r="B146" s="12" t="s">
        <v>256</v>
      </c>
      <c r="C146" s="12" t="s">
        <v>83</v>
      </c>
      <c r="D146" s="12" t="s">
        <v>39</v>
      </c>
      <c r="E146" s="12">
        <v>6.0</v>
      </c>
      <c r="F146" s="12" t="s">
        <v>255</v>
      </c>
      <c r="G146" s="12" t="s">
        <v>21</v>
      </c>
      <c r="H146" s="13">
        <v>3.4</v>
      </c>
      <c r="I146" s="13">
        <v>3.1</v>
      </c>
      <c r="J146" s="12" t="s">
        <v>58</v>
      </c>
      <c r="K146" s="12">
        <v>0.5</v>
      </c>
      <c r="L146" s="12" t="s">
        <v>28</v>
      </c>
      <c r="M146" s="15">
        <f t="shared" si="1"/>
        <v>0</v>
      </c>
      <c r="N146" s="15">
        <f t="shared" si="2"/>
        <v>-0.5</v>
      </c>
      <c r="O146" s="15">
        <f t="shared" si="3"/>
        <v>36.4285</v>
      </c>
    </row>
    <row r="147">
      <c r="A147" s="11" t="s">
        <v>252</v>
      </c>
      <c r="B147" s="12" t="s">
        <v>257</v>
      </c>
      <c r="C147" s="12" t="s">
        <v>258</v>
      </c>
      <c r="D147" s="12" t="s">
        <v>99</v>
      </c>
      <c r="E147" s="12">
        <v>4.0</v>
      </c>
      <c r="F147" s="12" t="s">
        <v>259</v>
      </c>
      <c r="G147" s="12" t="s">
        <v>21</v>
      </c>
      <c r="H147" s="13">
        <v>14.0</v>
      </c>
      <c r="I147" s="13">
        <v>21.0</v>
      </c>
      <c r="J147" s="12" t="s">
        <v>22</v>
      </c>
      <c r="K147" s="12">
        <v>0.2</v>
      </c>
      <c r="L147" s="12" t="s">
        <v>28</v>
      </c>
      <c r="M147" s="15">
        <f t="shared" si="1"/>
        <v>0</v>
      </c>
      <c r="N147" s="15">
        <f t="shared" si="2"/>
        <v>-0.2</v>
      </c>
      <c r="O147" s="15">
        <f t="shared" si="3"/>
        <v>36.2285</v>
      </c>
    </row>
    <row r="148">
      <c r="A148" s="11" t="s">
        <v>252</v>
      </c>
      <c r="B148" s="12" t="s">
        <v>257</v>
      </c>
      <c r="C148" s="12" t="s">
        <v>258</v>
      </c>
      <c r="D148" s="12" t="s">
        <v>99</v>
      </c>
      <c r="E148" s="12">
        <v>4.0</v>
      </c>
      <c r="F148" s="12" t="s">
        <v>259</v>
      </c>
      <c r="G148" s="12" t="s">
        <v>21</v>
      </c>
      <c r="H148" s="13">
        <v>3.2</v>
      </c>
      <c r="I148" s="13">
        <v>3.3</v>
      </c>
      <c r="J148" s="12" t="s">
        <v>58</v>
      </c>
      <c r="K148" s="12">
        <v>0.5</v>
      </c>
      <c r="L148" s="12" t="s">
        <v>28</v>
      </c>
      <c r="M148" s="15">
        <f t="shared" si="1"/>
        <v>0</v>
      </c>
      <c r="N148" s="15">
        <f t="shared" si="2"/>
        <v>-0.5</v>
      </c>
      <c r="O148" s="15">
        <f t="shared" si="3"/>
        <v>35.7285</v>
      </c>
    </row>
    <row r="149">
      <c r="A149" s="11" t="s">
        <v>252</v>
      </c>
      <c r="B149" s="12" t="s">
        <v>260</v>
      </c>
      <c r="C149" s="12" t="s">
        <v>83</v>
      </c>
      <c r="D149" s="12" t="s">
        <v>39</v>
      </c>
      <c r="E149" s="12">
        <v>9.0</v>
      </c>
      <c r="F149" s="12" t="s">
        <v>261</v>
      </c>
      <c r="G149" s="12" t="s">
        <v>21</v>
      </c>
      <c r="H149" s="13">
        <v>3.65</v>
      </c>
      <c r="I149" s="13">
        <v>2.5</v>
      </c>
      <c r="J149" s="12" t="s">
        <v>22</v>
      </c>
      <c r="K149" s="12">
        <v>1.1</v>
      </c>
      <c r="L149" s="12" t="s">
        <v>28</v>
      </c>
      <c r="M149" s="15">
        <f t="shared" si="1"/>
        <v>0</v>
      </c>
      <c r="N149" s="15">
        <f t="shared" si="2"/>
        <v>-1.1</v>
      </c>
      <c r="O149" s="15">
        <f t="shared" si="3"/>
        <v>34.6285</v>
      </c>
    </row>
    <row r="150">
      <c r="A150" s="11" t="s">
        <v>252</v>
      </c>
      <c r="B150" s="12" t="s">
        <v>262</v>
      </c>
      <c r="C150" s="12" t="s">
        <v>258</v>
      </c>
      <c r="D150" s="12" t="s">
        <v>99</v>
      </c>
      <c r="E150" s="12">
        <v>9.0</v>
      </c>
      <c r="F150" s="12" t="s">
        <v>263</v>
      </c>
      <c r="G150" s="12" t="s">
        <v>104</v>
      </c>
      <c r="H150" s="13">
        <v>4.45</v>
      </c>
      <c r="I150" s="13">
        <v>2.7</v>
      </c>
      <c r="J150" s="12" t="s">
        <v>22</v>
      </c>
      <c r="K150" s="12">
        <v>0.9</v>
      </c>
      <c r="L150" s="12" t="s">
        <v>23</v>
      </c>
      <c r="M150" s="15">
        <f t="shared" si="1"/>
        <v>4.005</v>
      </c>
      <c r="N150" s="15">
        <f t="shared" si="2"/>
        <v>3.105</v>
      </c>
      <c r="O150" s="15">
        <f t="shared" si="3"/>
        <v>37.7335</v>
      </c>
    </row>
    <row r="151">
      <c r="A151" s="11" t="s">
        <v>264</v>
      </c>
      <c r="B151" s="12" t="s">
        <v>265</v>
      </c>
      <c r="C151" s="12" t="s">
        <v>18</v>
      </c>
      <c r="D151" s="12" t="s">
        <v>39</v>
      </c>
      <c r="E151" s="12">
        <v>2.0</v>
      </c>
      <c r="F151" s="12" t="s">
        <v>199</v>
      </c>
      <c r="G151" s="12" t="s">
        <v>21</v>
      </c>
      <c r="H151" s="13">
        <v>3.6</v>
      </c>
      <c r="I151" s="13">
        <v>5.0</v>
      </c>
      <c r="J151" s="12" t="s">
        <v>22</v>
      </c>
      <c r="K151" s="12">
        <v>1.1</v>
      </c>
      <c r="L151" s="12" t="s">
        <v>28</v>
      </c>
      <c r="M151" s="15">
        <f t="shared" si="1"/>
        <v>0</v>
      </c>
      <c r="N151" s="15">
        <f t="shared" si="2"/>
        <v>-1.1</v>
      </c>
      <c r="O151" s="15">
        <f t="shared" si="3"/>
        <v>36.6335</v>
      </c>
    </row>
    <row r="152">
      <c r="A152" s="11" t="s">
        <v>264</v>
      </c>
      <c r="B152" s="12" t="s">
        <v>266</v>
      </c>
      <c r="C152" s="12" t="s">
        <v>18</v>
      </c>
      <c r="D152" s="12" t="s">
        <v>39</v>
      </c>
      <c r="E152" s="12">
        <v>3.0</v>
      </c>
      <c r="F152" s="12" t="s">
        <v>267</v>
      </c>
      <c r="G152" s="12" t="s">
        <v>21</v>
      </c>
      <c r="H152" s="13">
        <v>4.2</v>
      </c>
      <c r="I152" s="13">
        <v>6.0</v>
      </c>
      <c r="J152" s="12" t="s">
        <v>22</v>
      </c>
      <c r="K152" s="12">
        <v>1.0</v>
      </c>
      <c r="L152" s="12" t="s">
        <v>23</v>
      </c>
      <c r="M152" s="15">
        <f t="shared" si="1"/>
        <v>4.2</v>
      </c>
      <c r="N152" s="15">
        <f t="shared" si="2"/>
        <v>3.2</v>
      </c>
      <c r="O152" s="15">
        <f t="shared" si="3"/>
        <v>39.8335</v>
      </c>
    </row>
    <row r="153">
      <c r="A153" s="11" t="s">
        <v>264</v>
      </c>
      <c r="B153" s="12" t="s">
        <v>268</v>
      </c>
      <c r="C153" s="12" t="s">
        <v>269</v>
      </c>
      <c r="D153" s="12" t="s">
        <v>99</v>
      </c>
      <c r="E153" s="12">
        <v>4.0</v>
      </c>
      <c r="F153" s="12" t="s">
        <v>163</v>
      </c>
      <c r="G153" s="12" t="s">
        <v>104</v>
      </c>
      <c r="H153" s="13">
        <v>2.05</v>
      </c>
      <c r="I153" s="13">
        <v>1.6</v>
      </c>
      <c r="J153" s="12" t="s">
        <v>22</v>
      </c>
      <c r="K153" s="12">
        <v>2.0</v>
      </c>
      <c r="L153" s="12" t="s">
        <v>23</v>
      </c>
      <c r="M153" s="15">
        <f t="shared" si="1"/>
        <v>4.1</v>
      </c>
      <c r="N153" s="15">
        <f t="shared" si="2"/>
        <v>2.1</v>
      </c>
      <c r="O153" s="15">
        <f t="shared" si="3"/>
        <v>41.9335</v>
      </c>
    </row>
    <row r="154">
      <c r="A154" s="11" t="s">
        <v>270</v>
      </c>
      <c r="B154" s="12" t="s">
        <v>271</v>
      </c>
      <c r="C154" s="12" t="s">
        <v>113</v>
      </c>
      <c r="D154" s="12" t="s">
        <v>39</v>
      </c>
      <c r="E154" s="12">
        <v>5.0</v>
      </c>
      <c r="F154" s="12" t="s">
        <v>272</v>
      </c>
      <c r="G154" s="12" t="s">
        <v>21</v>
      </c>
      <c r="H154" s="13">
        <v>2.7</v>
      </c>
      <c r="I154" s="13">
        <v>2.05</v>
      </c>
      <c r="J154" s="12" t="s">
        <v>22</v>
      </c>
      <c r="K154" s="12">
        <v>1.5</v>
      </c>
      <c r="L154" s="12" t="s">
        <v>23</v>
      </c>
      <c r="M154" s="15">
        <f t="shared" si="1"/>
        <v>4.05</v>
      </c>
      <c r="N154" s="15">
        <f t="shared" si="2"/>
        <v>2.55</v>
      </c>
      <c r="O154" s="15">
        <f t="shared" si="3"/>
        <v>44.4835</v>
      </c>
    </row>
    <row r="155">
      <c r="A155" s="11" t="s">
        <v>273</v>
      </c>
      <c r="B155" s="12" t="s">
        <v>274</v>
      </c>
      <c r="C155" s="12" t="s">
        <v>64</v>
      </c>
      <c r="D155" s="12" t="s">
        <v>39</v>
      </c>
      <c r="E155" s="12">
        <v>1.0</v>
      </c>
      <c r="F155" s="12" t="s">
        <v>275</v>
      </c>
      <c r="G155" s="12" t="s">
        <v>21</v>
      </c>
      <c r="H155" s="13">
        <v>5.05</v>
      </c>
      <c r="I155" s="13">
        <v>4.2</v>
      </c>
      <c r="J155" s="12" t="s">
        <v>22</v>
      </c>
      <c r="K155" s="12">
        <v>0.8</v>
      </c>
      <c r="L155" s="12" t="s">
        <v>28</v>
      </c>
      <c r="M155" s="15">
        <f t="shared" si="1"/>
        <v>0</v>
      </c>
      <c r="N155" s="15">
        <f t="shared" si="2"/>
        <v>-0.8</v>
      </c>
      <c r="O155" s="15">
        <f t="shared" si="3"/>
        <v>43.6835</v>
      </c>
    </row>
    <row r="156">
      <c r="A156" s="11" t="s">
        <v>273</v>
      </c>
      <c r="B156" s="12" t="s">
        <v>276</v>
      </c>
      <c r="C156" s="12" t="s">
        <v>70</v>
      </c>
      <c r="D156" s="12" t="s">
        <v>39</v>
      </c>
      <c r="E156" s="12">
        <v>5.0</v>
      </c>
      <c r="F156" s="12" t="s">
        <v>277</v>
      </c>
      <c r="G156" s="12" t="s">
        <v>21</v>
      </c>
      <c r="H156" s="13">
        <v>8.2</v>
      </c>
      <c r="I156" s="13">
        <v>6.5</v>
      </c>
      <c r="J156" s="12" t="s">
        <v>22</v>
      </c>
      <c r="K156" s="12">
        <v>0.3</v>
      </c>
      <c r="L156" s="12" t="s">
        <v>28</v>
      </c>
      <c r="M156" s="15">
        <f t="shared" si="1"/>
        <v>0</v>
      </c>
      <c r="N156" s="15">
        <f t="shared" si="2"/>
        <v>-0.3</v>
      </c>
      <c r="O156" s="15">
        <f t="shared" si="3"/>
        <v>43.3835</v>
      </c>
    </row>
    <row r="157">
      <c r="A157" s="11" t="s">
        <v>273</v>
      </c>
      <c r="B157" s="12" t="s">
        <v>276</v>
      </c>
      <c r="C157" s="12" t="s">
        <v>70</v>
      </c>
      <c r="D157" s="12" t="s">
        <v>39</v>
      </c>
      <c r="E157" s="12">
        <v>5.0</v>
      </c>
      <c r="F157" s="12" t="s">
        <v>277</v>
      </c>
      <c r="G157" s="12" t="s">
        <v>21</v>
      </c>
      <c r="H157" s="13">
        <v>2.55</v>
      </c>
      <c r="I157" s="13">
        <v>2.2</v>
      </c>
      <c r="J157" s="12" t="s">
        <v>58</v>
      </c>
      <c r="K157" s="12">
        <v>0.6</v>
      </c>
      <c r="L157" s="12" t="s">
        <v>23</v>
      </c>
      <c r="M157" s="15">
        <f t="shared" si="1"/>
        <v>1.53</v>
      </c>
      <c r="N157" s="15">
        <f t="shared" si="2"/>
        <v>0.93</v>
      </c>
      <c r="O157" s="15">
        <f t="shared" si="3"/>
        <v>44.3135</v>
      </c>
    </row>
    <row r="158">
      <c r="A158" s="11" t="s">
        <v>273</v>
      </c>
      <c r="B158" s="12" t="s">
        <v>278</v>
      </c>
      <c r="C158" s="12" t="s">
        <v>70</v>
      </c>
      <c r="D158" s="12" t="s">
        <v>39</v>
      </c>
      <c r="E158" s="12">
        <v>6.0</v>
      </c>
      <c r="F158" s="12" t="s">
        <v>279</v>
      </c>
      <c r="G158" s="12" t="s">
        <v>21</v>
      </c>
      <c r="H158" s="13">
        <v>2.5</v>
      </c>
      <c r="I158" s="13">
        <v>2.3</v>
      </c>
      <c r="J158" s="12" t="s">
        <v>22</v>
      </c>
      <c r="K158" s="12">
        <v>1.6</v>
      </c>
      <c r="L158" s="12" t="s">
        <v>23</v>
      </c>
      <c r="M158" s="15">
        <f t="shared" si="1"/>
        <v>4</v>
      </c>
      <c r="N158" s="15">
        <f t="shared" si="2"/>
        <v>2.4</v>
      </c>
      <c r="O158" s="15">
        <f t="shared" si="3"/>
        <v>46.7135</v>
      </c>
    </row>
    <row r="159">
      <c r="A159" s="11" t="s">
        <v>273</v>
      </c>
      <c r="B159" s="12" t="s">
        <v>208</v>
      </c>
      <c r="C159" s="12" t="s">
        <v>147</v>
      </c>
      <c r="D159" s="12" t="s">
        <v>39</v>
      </c>
      <c r="E159" s="12">
        <v>5.0</v>
      </c>
      <c r="F159" s="12" t="s">
        <v>209</v>
      </c>
      <c r="G159" s="12" t="s">
        <v>104</v>
      </c>
      <c r="H159" s="13">
        <v>14.25</v>
      </c>
      <c r="I159" s="13">
        <v>21.0</v>
      </c>
      <c r="J159" s="12" t="s">
        <v>22</v>
      </c>
      <c r="K159" s="12">
        <v>0.15</v>
      </c>
      <c r="L159" s="12" t="s">
        <v>28</v>
      </c>
      <c r="M159" s="15">
        <f t="shared" si="1"/>
        <v>0</v>
      </c>
      <c r="N159" s="15">
        <f t="shared" si="2"/>
        <v>-0.15</v>
      </c>
      <c r="O159" s="15">
        <f t="shared" si="3"/>
        <v>46.5635</v>
      </c>
    </row>
    <row r="160">
      <c r="A160" s="11" t="s">
        <v>273</v>
      </c>
      <c r="B160" s="12" t="s">
        <v>208</v>
      </c>
      <c r="C160" s="12" t="s">
        <v>147</v>
      </c>
      <c r="D160" s="12" t="s">
        <v>39</v>
      </c>
      <c r="E160" s="12">
        <v>5.0</v>
      </c>
      <c r="F160" s="12" t="s">
        <v>209</v>
      </c>
      <c r="G160" s="12" t="s">
        <v>104</v>
      </c>
      <c r="H160" s="13">
        <v>3.55</v>
      </c>
      <c r="I160" s="13">
        <v>3.5</v>
      </c>
      <c r="J160" s="12" t="s">
        <v>58</v>
      </c>
      <c r="K160" s="12">
        <v>0.45</v>
      </c>
      <c r="L160" s="12" t="s">
        <v>28</v>
      </c>
      <c r="M160" s="15">
        <f t="shared" si="1"/>
        <v>0</v>
      </c>
      <c r="N160" s="15">
        <f t="shared" si="2"/>
        <v>-0.45</v>
      </c>
      <c r="O160" s="15">
        <f t="shared" si="3"/>
        <v>46.1135</v>
      </c>
    </row>
    <row r="161">
      <c r="A161" s="11" t="s">
        <v>273</v>
      </c>
      <c r="B161" s="12" t="s">
        <v>280</v>
      </c>
      <c r="C161" s="12" t="s">
        <v>70</v>
      </c>
      <c r="D161" s="12" t="s">
        <v>39</v>
      </c>
      <c r="E161" s="12">
        <v>7.0</v>
      </c>
      <c r="F161" s="12" t="s">
        <v>281</v>
      </c>
      <c r="G161" s="12" t="s">
        <v>104</v>
      </c>
      <c r="H161" s="13">
        <v>2.0</v>
      </c>
      <c r="I161" s="13">
        <v>2.0</v>
      </c>
      <c r="J161" s="12" t="s">
        <v>22</v>
      </c>
      <c r="K161" s="12">
        <v>2.0</v>
      </c>
      <c r="L161" s="12" t="s">
        <v>23</v>
      </c>
      <c r="M161" s="15">
        <f t="shared" si="1"/>
        <v>4</v>
      </c>
      <c r="N161" s="15">
        <f t="shared" si="2"/>
        <v>2</v>
      </c>
      <c r="O161" s="15">
        <f t="shared" si="3"/>
        <v>48.1135</v>
      </c>
    </row>
    <row r="162">
      <c r="A162" s="11" t="s">
        <v>273</v>
      </c>
      <c r="B162" s="12" t="s">
        <v>282</v>
      </c>
      <c r="C162" s="12" t="s">
        <v>64</v>
      </c>
      <c r="D162" s="12" t="s">
        <v>122</v>
      </c>
      <c r="E162" s="12">
        <v>7.0</v>
      </c>
      <c r="F162" s="12" t="s">
        <v>283</v>
      </c>
      <c r="G162" s="12" t="s">
        <v>21</v>
      </c>
      <c r="H162" s="13">
        <v>17.0</v>
      </c>
      <c r="I162" s="13">
        <v>19.0</v>
      </c>
      <c r="J162" s="12" t="s">
        <v>22</v>
      </c>
      <c r="K162" s="12">
        <v>0.15</v>
      </c>
      <c r="L162" s="12" t="s">
        <v>28</v>
      </c>
      <c r="M162" s="15">
        <f t="shared" si="1"/>
        <v>0</v>
      </c>
      <c r="N162" s="15">
        <f t="shared" si="2"/>
        <v>-0.15</v>
      </c>
      <c r="O162" s="15">
        <f t="shared" si="3"/>
        <v>47.9635</v>
      </c>
    </row>
    <row r="163">
      <c r="A163" s="11" t="s">
        <v>273</v>
      </c>
      <c r="B163" s="12" t="s">
        <v>282</v>
      </c>
      <c r="C163" s="12" t="s">
        <v>64</v>
      </c>
      <c r="D163" s="12" t="s">
        <v>122</v>
      </c>
      <c r="E163" s="12">
        <v>7.0</v>
      </c>
      <c r="F163" s="12" t="s">
        <v>283</v>
      </c>
      <c r="G163" s="12" t="s">
        <v>21</v>
      </c>
      <c r="H163" s="13">
        <v>4.8</v>
      </c>
      <c r="I163" s="13">
        <v>5.0</v>
      </c>
      <c r="J163" s="12" t="s">
        <v>58</v>
      </c>
      <c r="K163" s="12">
        <v>0.35</v>
      </c>
      <c r="L163" s="12" t="s">
        <v>28</v>
      </c>
      <c r="M163" s="15">
        <f t="shared" si="1"/>
        <v>0</v>
      </c>
      <c r="N163" s="15">
        <f t="shared" si="2"/>
        <v>-0.35</v>
      </c>
      <c r="O163" s="15">
        <f t="shared" si="3"/>
        <v>47.6135</v>
      </c>
    </row>
    <row r="164">
      <c r="A164" s="11" t="s">
        <v>284</v>
      </c>
      <c r="B164" s="12" t="s">
        <v>285</v>
      </c>
      <c r="C164" s="12" t="s">
        <v>64</v>
      </c>
      <c r="D164" s="12" t="s">
        <v>286</v>
      </c>
      <c r="E164" s="12">
        <v>7.0</v>
      </c>
      <c r="F164" s="12" t="s">
        <v>287</v>
      </c>
      <c r="G164" s="12" t="s">
        <v>21</v>
      </c>
      <c r="H164" s="13">
        <v>10.0</v>
      </c>
      <c r="I164" s="13">
        <v>7.0</v>
      </c>
      <c r="J164" s="12" t="s">
        <v>22</v>
      </c>
      <c r="K164" s="12">
        <v>0.25</v>
      </c>
      <c r="L164" s="12" t="s">
        <v>28</v>
      </c>
      <c r="M164" s="15">
        <f t="shared" si="1"/>
        <v>0</v>
      </c>
      <c r="N164" s="15">
        <f t="shared" si="2"/>
        <v>-0.25</v>
      </c>
      <c r="O164" s="15">
        <f t="shared" si="3"/>
        <v>47.3635</v>
      </c>
    </row>
    <row r="165">
      <c r="A165" s="11" t="s">
        <v>273</v>
      </c>
      <c r="B165" s="12" t="s">
        <v>285</v>
      </c>
      <c r="C165" s="12" t="s">
        <v>64</v>
      </c>
      <c r="D165" s="12" t="s">
        <v>122</v>
      </c>
      <c r="E165" s="12">
        <v>7.0</v>
      </c>
      <c r="F165" s="12" t="s">
        <v>283</v>
      </c>
      <c r="G165" s="12" t="s">
        <v>21</v>
      </c>
      <c r="H165" s="13">
        <v>3.3</v>
      </c>
      <c r="I165" s="13">
        <v>2.5</v>
      </c>
      <c r="J165" s="12" t="s">
        <v>58</v>
      </c>
      <c r="K165" s="12">
        <v>0.5</v>
      </c>
      <c r="L165" s="12" t="s">
        <v>28</v>
      </c>
      <c r="M165" s="15">
        <f t="shared" si="1"/>
        <v>0</v>
      </c>
      <c r="N165" s="15">
        <f t="shared" si="2"/>
        <v>-0.5</v>
      </c>
      <c r="O165" s="15">
        <f t="shared" si="3"/>
        <v>46.8635</v>
      </c>
    </row>
    <row r="166">
      <c r="A166" s="11" t="s">
        <v>273</v>
      </c>
      <c r="B166" s="12" t="s">
        <v>288</v>
      </c>
      <c r="C166" s="12" t="s">
        <v>70</v>
      </c>
      <c r="D166" s="12" t="s">
        <v>39</v>
      </c>
      <c r="E166" s="12">
        <v>10.0</v>
      </c>
      <c r="F166" s="12" t="s">
        <v>289</v>
      </c>
      <c r="G166" s="12" t="s">
        <v>21</v>
      </c>
      <c r="H166" s="13">
        <v>5.0</v>
      </c>
      <c r="I166" s="13">
        <v>7.0</v>
      </c>
      <c r="J166" s="12" t="s">
        <v>22</v>
      </c>
      <c r="K166" s="12">
        <v>0.8</v>
      </c>
      <c r="L166" s="12" t="s">
        <v>28</v>
      </c>
      <c r="M166" s="15">
        <f t="shared" si="1"/>
        <v>0</v>
      </c>
      <c r="N166" s="15">
        <f t="shared" si="2"/>
        <v>-0.8</v>
      </c>
      <c r="O166" s="15">
        <f t="shared" si="3"/>
        <v>46.0635</v>
      </c>
    </row>
    <row r="167">
      <c r="A167" s="11" t="s">
        <v>284</v>
      </c>
      <c r="B167" s="12" t="s">
        <v>290</v>
      </c>
      <c r="C167" s="12" t="s">
        <v>64</v>
      </c>
      <c r="D167" s="12" t="s">
        <v>286</v>
      </c>
      <c r="E167" s="12">
        <v>10.0</v>
      </c>
      <c r="F167" s="12" t="s">
        <v>291</v>
      </c>
      <c r="G167" s="12" t="s">
        <v>21</v>
      </c>
      <c r="H167" s="13">
        <v>9.0</v>
      </c>
      <c r="I167" s="13">
        <v>7.0</v>
      </c>
      <c r="J167" s="12" t="s">
        <v>22</v>
      </c>
      <c r="K167" s="12">
        <v>0.3</v>
      </c>
      <c r="L167" s="12" t="s">
        <v>28</v>
      </c>
      <c r="M167" s="15">
        <f t="shared" si="1"/>
        <v>0</v>
      </c>
      <c r="N167" s="15">
        <f t="shared" si="2"/>
        <v>-0.3</v>
      </c>
      <c r="O167" s="15">
        <f t="shared" si="3"/>
        <v>45.7635</v>
      </c>
    </row>
    <row r="168">
      <c r="A168" s="11" t="s">
        <v>273</v>
      </c>
      <c r="B168" s="12" t="s">
        <v>290</v>
      </c>
      <c r="C168" s="12" t="s">
        <v>64</v>
      </c>
      <c r="D168" s="12" t="s">
        <v>122</v>
      </c>
      <c r="E168" s="12">
        <v>10.0</v>
      </c>
      <c r="F168" s="12" t="s">
        <v>292</v>
      </c>
      <c r="G168" s="12" t="s">
        <v>21</v>
      </c>
      <c r="H168" s="13">
        <v>3.0</v>
      </c>
      <c r="I168" s="13">
        <v>2.35</v>
      </c>
      <c r="J168" s="12" t="s">
        <v>58</v>
      </c>
      <c r="K168" s="12">
        <v>0.5</v>
      </c>
      <c r="L168" s="12" t="s">
        <v>28</v>
      </c>
      <c r="M168" s="15">
        <f t="shared" si="1"/>
        <v>0</v>
      </c>
      <c r="N168" s="15">
        <f t="shared" si="2"/>
        <v>-0.5</v>
      </c>
      <c r="O168" s="15">
        <f t="shared" si="3"/>
        <v>45.2635</v>
      </c>
    </row>
    <row r="169">
      <c r="A169" s="11" t="s">
        <v>273</v>
      </c>
      <c r="B169" s="12" t="s">
        <v>293</v>
      </c>
      <c r="C169" s="12" t="s">
        <v>64</v>
      </c>
      <c r="D169" s="12" t="s">
        <v>122</v>
      </c>
      <c r="E169" s="12">
        <v>10.0</v>
      </c>
      <c r="F169" s="12" t="s">
        <v>292</v>
      </c>
      <c r="G169" s="12" t="s">
        <v>21</v>
      </c>
      <c r="H169" s="13">
        <v>21.0</v>
      </c>
      <c r="I169" s="13">
        <v>17.0</v>
      </c>
      <c r="J169" s="12" t="s">
        <v>22</v>
      </c>
      <c r="K169" s="12">
        <v>0.15</v>
      </c>
      <c r="L169" s="12" t="s">
        <v>28</v>
      </c>
      <c r="M169" s="15">
        <f t="shared" si="1"/>
        <v>0</v>
      </c>
      <c r="N169" s="15">
        <f t="shared" si="2"/>
        <v>-0.15</v>
      </c>
      <c r="O169" s="15">
        <f t="shared" si="3"/>
        <v>45.1135</v>
      </c>
    </row>
    <row r="170">
      <c r="A170" s="11" t="s">
        <v>273</v>
      </c>
      <c r="B170" s="12" t="s">
        <v>293</v>
      </c>
      <c r="C170" s="12" t="s">
        <v>64</v>
      </c>
      <c r="D170" s="12" t="s">
        <v>122</v>
      </c>
      <c r="E170" s="12">
        <v>10.0</v>
      </c>
      <c r="F170" s="12" t="s">
        <v>292</v>
      </c>
      <c r="G170" s="12" t="s">
        <v>21</v>
      </c>
      <c r="H170" s="13">
        <v>5.0</v>
      </c>
      <c r="I170" s="13">
        <v>4.2</v>
      </c>
      <c r="J170" s="12" t="s">
        <v>58</v>
      </c>
      <c r="K170" s="12">
        <v>0.3</v>
      </c>
      <c r="L170" s="12" t="s">
        <v>28</v>
      </c>
      <c r="M170" s="15">
        <f t="shared" si="1"/>
        <v>0</v>
      </c>
      <c r="N170" s="15">
        <f t="shared" si="2"/>
        <v>-0.3</v>
      </c>
      <c r="O170" s="15">
        <f t="shared" si="3"/>
        <v>44.8135</v>
      </c>
    </row>
    <row r="171">
      <c r="A171" s="11">
        <v>45300.0</v>
      </c>
      <c r="B171" s="12" t="s">
        <v>186</v>
      </c>
      <c r="C171" s="12" t="s">
        <v>106</v>
      </c>
      <c r="D171" s="12" t="s">
        <v>39</v>
      </c>
      <c r="E171" s="12">
        <v>1.0</v>
      </c>
      <c r="F171" s="12" t="s">
        <v>294</v>
      </c>
      <c r="G171" s="12" t="s">
        <v>104</v>
      </c>
      <c r="H171" s="13">
        <v>5.0</v>
      </c>
      <c r="I171" s="13">
        <v>3.8</v>
      </c>
      <c r="J171" s="12" t="s">
        <v>22</v>
      </c>
      <c r="K171" s="12">
        <v>0.8</v>
      </c>
      <c r="L171" s="12" t="s">
        <v>28</v>
      </c>
      <c r="M171" s="15">
        <f t="shared" si="1"/>
        <v>0</v>
      </c>
      <c r="N171" s="15">
        <f t="shared" si="2"/>
        <v>-0.8</v>
      </c>
      <c r="O171" s="15">
        <f t="shared" si="3"/>
        <v>44.0135</v>
      </c>
    </row>
    <row r="172">
      <c r="A172" s="11">
        <v>45300.0</v>
      </c>
      <c r="B172" s="12" t="s">
        <v>295</v>
      </c>
      <c r="C172" s="12" t="s">
        <v>106</v>
      </c>
      <c r="D172" s="12" t="s">
        <v>39</v>
      </c>
      <c r="E172" s="12">
        <v>4.0</v>
      </c>
      <c r="F172" s="12" t="s">
        <v>296</v>
      </c>
      <c r="G172" s="12" t="s">
        <v>104</v>
      </c>
      <c r="H172" s="13">
        <v>3.1</v>
      </c>
      <c r="I172" s="13">
        <v>3.8</v>
      </c>
      <c r="J172" s="12" t="s">
        <v>22</v>
      </c>
      <c r="K172" s="12">
        <v>1.3</v>
      </c>
      <c r="L172" s="12" t="s">
        <v>28</v>
      </c>
      <c r="M172" s="15">
        <f t="shared" si="1"/>
        <v>0</v>
      </c>
      <c r="N172" s="15">
        <f t="shared" si="2"/>
        <v>-1.3</v>
      </c>
      <c r="O172" s="15">
        <f t="shared" si="3"/>
        <v>42.7135</v>
      </c>
    </row>
    <row r="173">
      <c r="A173" s="11">
        <v>45391.0</v>
      </c>
      <c r="B173" s="12" t="s">
        <v>297</v>
      </c>
      <c r="C173" s="12" t="s">
        <v>49</v>
      </c>
      <c r="D173" s="12" t="s">
        <v>39</v>
      </c>
      <c r="E173" s="12">
        <v>1.0</v>
      </c>
      <c r="F173" s="12" t="s">
        <v>298</v>
      </c>
      <c r="G173" s="12" t="s">
        <v>21</v>
      </c>
      <c r="H173" s="13">
        <v>2.8</v>
      </c>
      <c r="I173" s="13">
        <v>2.15</v>
      </c>
      <c r="J173" s="12" t="s">
        <v>22</v>
      </c>
      <c r="K173" s="12">
        <v>1.45</v>
      </c>
      <c r="L173" s="12" t="s">
        <v>23</v>
      </c>
      <c r="M173" s="15">
        <f t="shared" si="1"/>
        <v>4.06</v>
      </c>
      <c r="N173" s="15">
        <f t="shared" si="2"/>
        <v>2.61</v>
      </c>
      <c r="O173" s="15">
        <f t="shared" si="3"/>
        <v>45.3235</v>
      </c>
    </row>
    <row r="174">
      <c r="A174" s="11">
        <v>45391.0</v>
      </c>
      <c r="B174" s="12" t="s">
        <v>299</v>
      </c>
      <c r="C174" s="12" t="s">
        <v>269</v>
      </c>
      <c r="D174" s="12" t="s">
        <v>39</v>
      </c>
      <c r="E174" s="12">
        <v>4.0</v>
      </c>
      <c r="F174" s="12" t="s">
        <v>300</v>
      </c>
      <c r="G174" s="12" t="s">
        <v>104</v>
      </c>
      <c r="H174" s="13">
        <v>2.8</v>
      </c>
      <c r="I174" s="13">
        <v>2.7</v>
      </c>
      <c r="J174" s="12" t="s">
        <v>22</v>
      </c>
      <c r="K174" s="12">
        <v>1.45</v>
      </c>
      <c r="L174" s="12" t="s">
        <v>23</v>
      </c>
      <c r="M174" s="15">
        <f t="shared" si="1"/>
        <v>4.06</v>
      </c>
      <c r="N174" s="15">
        <f t="shared" si="2"/>
        <v>2.61</v>
      </c>
      <c r="O174" s="15">
        <f t="shared" si="3"/>
        <v>47.9335</v>
      </c>
    </row>
    <row r="175">
      <c r="A175" s="11">
        <v>45391.0</v>
      </c>
      <c r="B175" s="12" t="s">
        <v>301</v>
      </c>
      <c r="C175" s="12" t="s">
        <v>269</v>
      </c>
      <c r="D175" s="12" t="s">
        <v>39</v>
      </c>
      <c r="E175" s="12">
        <v>8.0</v>
      </c>
      <c r="F175" s="12" t="s">
        <v>302</v>
      </c>
      <c r="G175" s="12" t="s">
        <v>21</v>
      </c>
      <c r="H175" s="13">
        <v>21.0</v>
      </c>
      <c r="I175" s="13">
        <v>23.0</v>
      </c>
      <c r="J175" s="12" t="s">
        <v>22</v>
      </c>
      <c r="K175" s="12">
        <v>0.15</v>
      </c>
      <c r="L175" s="12" t="s">
        <v>28</v>
      </c>
      <c r="M175" s="15">
        <f t="shared" si="1"/>
        <v>0</v>
      </c>
      <c r="N175" s="15">
        <f t="shared" si="2"/>
        <v>-0.15</v>
      </c>
      <c r="O175" s="15">
        <f t="shared" si="3"/>
        <v>47.7835</v>
      </c>
    </row>
    <row r="176">
      <c r="A176" s="11">
        <v>45391.0</v>
      </c>
      <c r="B176" s="12" t="s">
        <v>301</v>
      </c>
      <c r="C176" s="12" t="s">
        <v>269</v>
      </c>
      <c r="D176" s="12" t="s">
        <v>39</v>
      </c>
      <c r="E176" s="12">
        <v>8.0</v>
      </c>
      <c r="F176" s="12" t="s">
        <v>302</v>
      </c>
      <c r="G176" s="12" t="s">
        <v>21</v>
      </c>
      <c r="H176" s="13">
        <v>5.5</v>
      </c>
      <c r="I176" s="13">
        <v>5.0</v>
      </c>
      <c r="J176" s="12" t="s">
        <v>58</v>
      </c>
      <c r="K176" s="12">
        <v>0.3</v>
      </c>
      <c r="L176" s="12" t="s">
        <v>28</v>
      </c>
      <c r="M176" s="15">
        <f t="shared" si="1"/>
        <v>0</v>
      </c>
      <c r="N176" s="15">
        <f t="shared" si="2"/>
        <v>-0.3</v>
      </c>
      <c r="O176" s="15">
        <f t="shared" si="3"/>
        <v>47.4835</v>
      </c>
    </row>
    <row r="177">
      <c r="A177" s="11">
        <v>45391.0</v>
      </c>
      <c r="B177" s="12" t="s">
        <v>176</v>
      </c>
      <c r="C177" s="12" t="s">
        <v>49</v>
      </c>
      <c r="D177" s="12" t="s">
        <v>39</v>
      </c>
      <c r="E177" s="12">
        <v>7.0</v>
      </c>
      <c r="F177" s="12" t="s">
        <v>303</v>
      </c>
      <c r="G177" s="12" t="s">
        <v>165</v>
      </c>
      <c r="H177" s="13">
        <v>5.7</v>
      </c>
      <c r="I177" s="13">
        <v>6.0</v>
      </c>
      <c r="J177" s="12" t="s">
        <v>22</v>
      </c>
      <c r="K177" s="12">
        <v>0.7</v>
      </c>
      <c r="L177" s="12" t="s">
        <v>28</v>
      </c>
      <c r="M177" s="15">
        <f t="shared" si="1"/>
        <v>0</v>
      </c>
      <c r="N177" s="15">
        <f t="shared" si="2"/>
        <v>-0.7</v>
      </c>
      <c r="O177" s="15">
        <f t="shared" si="3"/>
        <v>46.7835</v>
      </c>
    </row>
    <row r="178">
      <c r="A178" s="20">
        <v>45482.0</v>
      </c>
      <c r="B178" s="21" t="s">
        <v>304</v>
      </c>
      <c r="C178" s="21" t="s">
        <v>83</v>
      </c>
      <c r="D178" s="21" t="s">
        <v>39</v>
      </c>
      <c r="E178" s="22">
        <v>6.0</v>
      </c>
      <c r="F178" s="21" t="s">
        <v>255</v>
      </c>
      <c r="G178" s="21" t="s">
        <v>21</v>
      </c>
      <c r="H178" s="23">
        <v>16.15</v>
      </c>
      <c r="I178" s="23">
        <v>16.0</v>
      </c>
      <c r="J178" s="24" t="s">
        <v>22</v>
      </c>
      <c r="K178" s="24">
        <v>0.15</v>
      </c>
      <c r="L178" s="12" t="s">
        <v>28</v>
      </c>
      <c r="M178" s="15">
        <f t="shared" si="1"/>
        <v>0</v>
      </c>
      <c r="N178" s="15">
        <f t="shared" si="2"/>
        <v>-0.15</v>
      </c>
      <c r="O178" s="15">
        <f t="shared" si="3"/>
        <v>46.6335</v>
      </c>
    </row>
    <row r="179">
      <c r="A179" s="11">
        <v>45482.0</v>
      </c>
      <c r="B179" s="12" t="s">
        <v>304</v>
      </c>
      <c r="C179" s="12" t="s">
        <v>83</v>
      </c>
      <c r="D179" s="12" t="s">
        <v>39</v>
      </c>
      <c r="E179" s="12">
        <v>6.0</v>
      </c>
      <c r="F179" s="12" t="s">
        <v>255</v>
      </c>
      <c r="G179" s="12" t="s">
        <v>21</v>
      </c>
      <c r="H179" s="13">
        <v>3.75</v>
      </c>
      <c r="I179" s="13">
        <v>3.4</v>
      </c>
      <c r="J179" s="12" t="s">
        <v>58</v>
      </c>
      <c r="K179" s="12">
        <v>0.35</v>
      </c>
      <c r="L179" s="12" t="s">
        <v>28</v>
      </c>
      <c r="M179" s="15">
        <f t="shared" si="1"/>
        <v>0</v>
      </c>
      <c r="N179" s="15">
        <f t="shared" si="2"/>
        <v>-0.35</v>
      </c>
      <c r="O179" s="15">
        <f t="shared" si="3"/>
        <v>46.2835</v>
      </c>
    </row>
    <row r="180">
      <c r="A180" s="11">
        <v>45482.0</v>
      </c>
      <c r="B180" s="12" t="s">
        <v>305</v>
      </c>
      <c r="C180" s="12" t="s">
        <v>258</v>
      </c>
      <c r="D180" s="12" t="s">
        <v>39</v>
      </c>
      <c r="E180" s="12">
        <v>7.0</v>
      </c>
      <c r="F180" s="12" t="s">
        <v>306</v>
      </c>
      <c r="G180" s="12" t="s">
        <v>21</v>
      </c>
      <c r="H180" s="13">
        <v>9.0</v>
      </c>
      <c r="I180" s="13">
        <v>5.0</v>
      </c>
      <c r="J180" s="12" t="s">
        <v>22</v>
      </c>
      <c r="K180" s="12">
        <v>0.3</v>
      </c>
      <c r="L180" s="12" t="s">
        <v>23</v>
      </c>
      <c r="M180" s="15">
        <f t="shared" si="1"/>
        <v>2.7</v>
      </c>
      <c r="N180" s="15">
        <f t="shared" si="2"/>
        <v>2.4</v>
      </c>
      <c r="O180" s="15">
        <f t="shared" si="3"/>
        <v>48.6835</v>
      </c>
    </row>
    <row r="181">
      <c r="A181" s="11">
        <v>45482.0</v>
      </c>
      <c r="B181" s="12" t="s">
        <v>305</v>
      </c>
      <c r="C181" s="12" t="s">
        <v>258</v>
      </c>
      <c r="D181" s="12" t="s">
        <v>39</v>
      </c>
      <c r="E181" s="12">
        <v>7.0</v>
      </c>
      <c r="F181" s="12" t="s">
        <v>306</v>
      </c>
      <c r="G181" s="12" t="s">
        <v>21</v>
      </c>
      <c r="H181" s="13">
        <v>2.5</v>
      </c>
      <c r="I181" s="13">
        <v>1.85</v>
      </c>
      <c r="J181" s="12" t="s">
        <v>58</v>
      </c>
      <c r="K181" s="12">
        <v>0.65</v>
      </c>
      <c r="L181" s="12" t="s">
        <v>23</v>
      </c>
      <c r="M181" s="15">
        <f t="shared" si="1"/>
        <v>1.625</v>
      </c>
      <c r="N181" s="15">
        <f t="shared" si="2"/>
        <v>0.975</v>
      </c>
      <c r="O181" s="15">
        <f t="shared" si="3"/>
        <v>49.6585</v>
      </c>
    </row>
    <row r="182">
      <c r="A182" s="11">
        <v>45482.0</v>
      </c>
      <c r="B182" s="12" t="s">
        <v>307</v>
      </c>
      <c r="C182" s="12" t="s">
        <v>83</v>
      </c>
      <c r="D182" s="12" t="s">
        <v>39</v>
      </c>
      <c r="E182" s="12">
        <v>8.0</v>
      </c>
      <c r="F182" s="12" t="s">
        <v>308</v>
      </c>
      <c r="G182" s="12" t="s">
        <v>104</v>
      </c>
      <c r="H182" s="13">
        <v>7.0</v>
      </c>
      <c r="I182" s="13">
        <v>7.5</v>
      </c>
      <c r="J182" s="12" t="s">
        <v>22</v>
      </c>
      <c r="K182" s="12">
        <v>0.6</v>
      </c>
      <c r="L182" s="12" t="s">
        <v>23</v>
      </c>
      <c r="M182" s="15">
        <f t="shared" si="1"/>
        <v>4.2</v>
      </c>
      <c r="N182" s="15">
        <f t="shared" si="2"/>
        <v>3.6</v>
      </c>
      <c r="O182" s="15">
        <f t="shared" si="3"/>
        <v>53.2585</v>
      </c>
    </row>
    <row r="183">
      <c r="A183" s="11">
        <v>45482.0</v>
      </c>
      <c r="B183" s="12" t="s">
        <v>309</v>
      </c>
      <c r="C183" s="12" t="s">
        <v>83</v>
      </c>
      <c r="D183" s="12" t="s">
        <v>39</v>
      </c>
      <c r="E183" s="12">
        <v>9.0</v>
      </c>
      <c r="F183" s="12" t="s">
        <v>310</v>
      </c>
      <c r="G183" s="12" t="s">
        <v>21</v>
      </c>
      <c r="H183" s="13">
        <v>23.0</v>
      </c>
      <c r="I183" s="13">
        <v>18.0</v>
      </c>
      <c r="J183" s="12" t="s">
        <v>22</v>
      </c>
      <c r="K183" s="12">
        <v>0.1</v>
      </c>
      <c r="L183" s="12" t="s">
        <v>28</v>
      </c>
      <c r="M183" s="15">
        <f t="shared" si="1"/>
        <v>0</v>
      </c>
      <c r="N183" s="15">
        <f t="shared" si="2"/>
        <v>-0.1</v>
      </c>
      <c r="O183" s="15">
        <f t="shared" si="3"/>
        <v>53.1585</v>
      </c>
    </row>
    <row r="184">
      <c r="A184" s="11">
        <v>45482.0</v>
      </c>
      <c r="B184" s="12" t="s">
        <v>309</v>
      </c>
      <c r="C184" s="12" t="s">
        <v>83</v>
      </c>
      <c r="D184" s="12" t="s">
        <v>39</v>
      </c>
      <c r="E184" s="12">
        <v>9.0</v>
      </c>
      <c r="F184" s="12" t="s">
        <v>310</v>
      </c>
      <c r="G184" s="12" t="s">
        <v>21</v>
      </c>
      <c r="H184" s="13">
        <v>5.5</v>
      </c>
      <c r="I184" s="13">
        <v>4.4</v>
      </c>
      <c r="J184" s="12" t="s">
        <v>58</v>
      </c>
      <c r="K184" s="12">
        <v>0.25</v>
      </c>
      <c r="L184" s="12" t="s">
        <v>28</v>
      </c>
      <c r="M184" s="15">
        <f t="shared" si="1"/>
        <v>0</v>
      </c>
      <c r="N184" s="15">
        <f t="shared" si="2"/>
        <v>-0.25</v>
      </c>
      <c r="O184" s="15">
        <f t="shared" si="3"/>
        <v>52.9085</v>
      </c>
    </row>
    <row r="185">
      <c r="A185" s="11">
        <v>45482.0</v>
      </c>
      <c r="B185" s="12" t="s">
        <v>311</v>
      </c>
      <c r="C185" s="12" t="s">
        <v>83</v>
      </c>
      <c r="D185" s="12" t="s">
        <v>39</v>
      </c>
      <c r="E185" s="12">
        <v>9.0</v>
      </c>
      <c r="F185" s="12" t="s">
        <v>310</v>
      </c>
      <c r="G185" s="12" t="s">
        <v>21</v>
      </c>
      <c r="H185" s="13">
        <v>15.0</v>
      </c>
      <c r="I185" s="13">
        <v>16.0</v>
      </c>
      <c r="J185" s="12" t="s">
        <v>22</v>
      </c>
      <c r="K185" s="12">
        <v>0.15</v>
      </c>
      <c r="L185" s="12" t="s">
        <v>23</v>
      </c>
      <c r="M185" s="15">
        <f t="shared" si="1"/>
        <v>2.25</v>
      </c>
      <c r="N185" s="15">
        <f t="shared" si="2"/>
        <v>2.1</v>
      </c>
      <c r="O185" s="15">
        <f t="shared" si="3"/>
        <v>55.0085</v>
      </c>
    </row>
    <row r="186">
      <c r="A186" s="11">
        <v>45482.0</v>
      </c>
      <c r="B186" s="12" t="s">
        <v>311</v>
      </c>
      <c r="C186" s="12" t="s">
        <v>83</v>
      </c>
      <c r="D186" s="12" t="s">
        <v>39</v>
      </c>
      <c r="E186" s="12">
        <v>9.0</v>
      </c>
      <c r="F186" s="12" t="s">
        <v>310</v>
      </c>
      <c r="G186" s="12" t="s">
        <v>21</v>
      </c>
      <c r="H186" s="13">
        <v>3.9</v>
      </c>
      <c r="I186" s="13">
        <v>4.0</v>
      </c>
      <c r="J186" s="12" t="s">
        <v>58</v>
      </c>
      <c r="K186" s="12">
        <v>0.4</v>
      </c>
      <c r="L186" s="12" t="s">
        <v>23</v>
      </c>
      <c r="M186" s="15">
        <f t="shared" si="1"/>
        <v>1.56</v>
      </c>
      <c r="N186" s="15">
        <f t="shared" si="2"/>
        <v>1.16</v>
      </c>
      <c r="O186" s="15">
        <f t="shared" si="3"/>
        <v>56.1685</v>
      </c>
    </row>
    <row r="187">
      <c r="A187" s="11">
        <v>45482.0</v>
      </c>
      <c r="B187" s="12" t="s">
        <v>312</v>
      </c>
      <c r="C187" s="12" t="s">
        <v>258</v>
      </c>
      <c r="D187" s="12" t="s">
        <v>39</v>
      </c>
      <c r="E187" s="12">
        <v>10.0</v>
      </c>
      <c r="F187" s="12" t="s">
        <v>263</v>
      </c>
      <c r="G187" s="12" t="s">
        <v>21</v>
      </c>
      <c r="H187" s="13">
        <v>5.0</v>
      </c>
      <c r="I187" s="13">
        <v>3.9</v>
      </c>
      <c r="J187" s="12" t="s">
        <v>22</v>
      </c>
      <c r="K187" s="12">
        <v>0.8</v>
      </c>
      <c r="L187" s="12" t="s">
        <v>28</v>
      </c>
      <c r="M187" s="15">
        <f t="shared" si="1"/>
        <v>0</v>
      </c>
      <c r="N187" s="15">
        <f t="shared" si="2"/>
        <v>-0.8</v>
      </c>
      <c r="O187" s="15">
        <f t="shared" si="3"/>
        <v>55.3685</v>
      </c>
    </row>
    <row r="188">
      <c r="A188" s="11">
        <v>45605.0</v>
      </c>
      <c r="B188" s="12" t="s">
        <v>313</v>
      </c>
      <c r="C188" s="12" t="s">
        <v>314</v>
      </c>
      <c r="D188" s="12" t="s">
        <v>39</v>
      </c>
      <c r="E188" s="12">
        <v>1.0</v>
      </c>
      <c r="F188" s="12" t="s">
        <v>185</v>
      </c>
      <c r="G188" s="12" t="s">
        <v>21</v>
      </c>
      <c r="H188" s="13">
        <v>5.0</v>
      </c>
      <c r="I188" s="13">
        <v>8.5</v>
      </c>
      <c r="J188" s="12" t="s">
        <v>22</v>
      </c>
      <c r="K188" s="12">
        <v>0.8</v>
      </c>
      <c r="L188" s="12" t="s">
        <v>28</v>
      </c>
      <c r="M188" s="15">
        <f t="shared" si="1"/>
        <v>0</v>
      </c>
      <c r="N188" s="15">
        <f t="shared" si="2"/>
        <v>-0.8</v>
      </c>
      <c r="O188" s="15">
        <f t="shared" si="3"/>
        <v>54.5685</v>
      </c>
    </row>
    <row r="189">
      <c r="A189" s="11">
        <v>45605.0</v>
      </c>
      <c r="B189" s="12" t="s">
        <v>315</v>
      </c>
      <c r="C189" s="12" t="s">
        <v>44</v>
      </c>
      <c r="D189" s="12" t="s">
        <v>39</v>
      </c>
      <c r="E189" s="12">
        <v>3.0</v>
      </c>
      <c r="F189" s="12" t="s">
        <v>316</v>
      </c>
      <c r="G189" s="12" t="s">
        <v>104</v>
      </c>
      <c r="H189" s="13">
        <v>4.7</v>
      </c>
      <c r="I189" s="13">
        <v>3.0</v>
      </c>
      <c r="J189" s="12" t="s">
        <v>22</v>
      </c>
      <c r="K189" s="12">
        <v>0.85</v>
      </c>
      <c r="L189" s="12" t="s">
        <v>28</v>
      </c>
      <c r="M189" s="15">
        <f t="shared" si="1"/>
        <v>0</v>
      </c>
      <c r="N189" s="15">
        <f t="shared" si="2"/>
        <v>-0.85</v>
      </c>
      <c r="O189" s="15">
        <f t="shared" si="3"/>
        <v>53.7185</v>
      </c>
    </row>
    <row r="190">
      <c r="A190" s="11">
        <v>45605.0</v>
      </c>
      <c r="B190" s="12" t="s">
        <v>317</v>
      </c>
      <c r="C190" s="12" t="s">
        <v>44</v>
      </c>
      <c r="D190" s="12" t="s">
        <v>39</v>
      </c>
      <c r="E190" s="12">
        <v>7.0</v>
      </c>
      <c r="F190" s="12" t="s">
        <v>318</v>
      </c>
      <c r="G190" s="12" t="s">
        <v>21</v>
      </c>
      <c r="H190" s="13">
        <v>3.0</v>
      </c>
      <c r="I190" s="13">
        <v>3.0</v>
      </c>
      <c r="J190" s="12" t="s">
        <v>22</v>
      </c>
      <c r="K190" s="12">
        <v>1.35</v>
      </c>
      <c r="L190" s="12" t="s">
        <v>28</v>
      </c>
      <c r="M190" s="15">
        <f t="shared" si="1"/>
        <v>0</v>
      </c>
      <c r="N190" s="15">
        <f t="shared" si="2"/>
        <v>-1.35</v>
      </c>
      <c r="O190" s="15">
        <f t="shared" si="3"/>
        <v>52.3685</v>
      </c>
    </row>
    <row r="191">
      <c r="A191" s="11">
        <v>45605.0</v>
      </c>
      <c r="B191" s="12" t="s">
        <v>319</v>
      </c>
      <c r="C191" s="12" t="s">
        <v>314</v>
      </c>
      <c r="D191" s="12" t="s">
        <v>39</v>
      </c>
      <c r="E191" s="12">
        <v>7.0</v>
      </c>
      <c r="F191" s="12" t="s">
        <v>320</v>
      </c>
      <c r="G191" s="12" t="s">
        <v>21</v>
      </c>
      <c r="H191" s="13">
        <v>5.7</v>
      </c>
      <c r="I191" s="13">
        <v>6.5</v>
      </c>
      <c r="J191" s="12" t="s">
        <v>22</v>
      </c>
      <c r="K191" s="12">
        <v>0.7</v>
      </c>
      <c r="L191" s="12" t="s">
        <v>28</v>
      </c>
      <c r="M191" s="15">
        <f t="shared" si="1"/>
        <v>0</v>
      </c>
      <c r="N191" s="15">
        <f t="shared" si="2"/>
        <v>-0.7</v>
      </c>
      <c r="O191" s="15">
        <f t="shared" si="3"/>
        <v>51.6685</v>
      </c>
    </row>
    <row r="192">
      <c r="A192" s="11" t="s">
        <v>321</v>
      </c>
      <c r="B192" s="12" t="s">
        <v>322</v>
      </c>
      <c r="C192" s="12" t="s">
        <v>106</v>
      </c>
      <c r="D192" s="12" t="s">
        <v>39</v>
      </c>
      <c r="E192" s="12">
        <v>1.0</v>
      </c>
      <c r="F192" s="12" t="s">
        <v>323</v>
      </c>
      <c r="G192" s="12" t="s">
        <v>21</v>
      </c>
      <c r="H192" s="13">
        <v>4.2</v>
      </c>
      <c r="I192" s="13">
        <v>3.4</v>
      </c>
      <c r="J192" s="12" t="s">
        <v>22</v>
      </c>
      <c r="K192" s="12">
        <v>0.95</v>
      </c>
      <c r="L192" s="12" t="s">
        <v>28</v>
      </c>
      <c r="M192" s="15">
        <f t="shared" si="1"/>
        <v>0</v>
      </c>
      <c r="N192" s="15">
        <f t="shared" si="2"/>
        <v>-0.95</v>
      </c>
      <c r="O192" s="15">
        <f t="shared" si="3"/>
        <v>50.7185</v>
      </c>
    </row>
    <row r="193">
      <c r="A193" s="11" t="s">
        <v>321</v>
      </c>
      <c r="B193" s="12" t="s">
        <v>324</v>
      </c>
      <c r="C193" s="12" t="s">
        <v>106</v>
      </c>
      <c r="D193" s="12" t="s">
        <v>39</v>
      </c>
      <c r="E193" s="12">
        <v>1.0</v>
      </c>
      <c r="F193" s="12" t="s">
        <v>323</v>
      </c>
      <c r="G193" s="12" t="s">
        <v>21</v>
      </c>
      <c r="H193" s="13">
        <v>8.5</v>
      </c>
      <c r="I193" s="13">
        <v>5.5</v>
      </c>
      <c r="J193" s="12" t="s">
        <v>22</v>
      </c>
      <c r="K193" s="12">
        <v>0.3</v>
      </c>
      <c r="L193" s="12" t="s">
        <v>28</v>
      </c>
      <c r="M193" s="15">
        <f t="shared" si="1"/>
        <v>0</v>
      </c>
      <c r="N193" s="15">
        <f t="shared" si="2"/>
        <v>-0.3</v>
      </c>
      <c r="O193" s="15">
        <f t="shared" si="3"/>
        <v>50.4185</v>
      </c>
    </row>
    <row r="194">
      <c r="A194" s="11" t="s">
        <v>321</v>
      </c>
      <c r="B194" s="12" t="s">
        <v>324</v>
      </c>
      <c r="C194" s="12" t="s">
        <v>106</v>
      </c>
      <c r="D194" s="12" t="s">
        <v>39</v>
      </c>
      <c r="E194" s="12">
        <v>1.0</v>
      </c>
      <c r="F194" s="12" t="s">
        <v>323</v>
      </c>
      <c r="G194" s="12" t="s">
        <v>21</v>
      </c>
      <c r="H194" s="13">
        <v>2.45</v>
      </c>
      <c r="I194" s="13">
        <v>1.85</v>
      </c>
      <c r="J194" s="12" t="s">
        <v>58</v>
      </c>
      <c r="K194" s="12">
        <v>0.65</v>
      </c>
      <c r="L194" s="12" t="s">
        <v>28</v>
      </c>
      <c r="M194" s="15">
        <f t="shared" si="1"/>
        <v>0</v>
      </c>
      <c r="N194" s="15">
        <f t="shared" si="2"/>
        <v>-0.65</v>
      </c>
      <c r="O194" s="15">
        <f t="shared" si="3"/>
        <v>49.7685</v>
      </c>
    </row>
    <row r="195">
      <c r="A195" s="11" t="s">
        <v>321</v>
      </c>
      <c r="B195" s="12" t="s">
        <v>325</v>
      </c>
      <c r="C195" s="12" t="s">
        <v>106</v>
      </c>
      <c r="D195" s="12" t="s">
        <v>39</v>
      </c>
      <c r="E195" s="12">
        <v>2.0</v>
      </c>
      <c r="F195" s="12" t="s">
        <v>326</v>
      </c>
      <c r="G195" s="12" t="s">
        <v>21</v>
      </c>
      <c r="H195" s="13">
        <v>3.5</v>
      </c>
      <c r="I195" s="13">
        <v>1.8</v>
      </c>
      <c r="J195" s="12" t="s">
        <v>22</v>
      </c>
      <c r="K195" s="12">
        <v>1.15</v>
      </c>
      <c r="L195" s="12" t="s">
        <v>28</v>
      </c>
      <c r="M195" s="15">
        <f t="shared" si="1"/>
        <v>0</v>
      </c>
      <c r="N195" s="15">
        <f t="shared" si="2"/>
        <v>-1.15</v>
      </c>
      <c r="O195" s="15">
        <f t="shared" si="3"/>
        <v>48.6185</v>
      </c>
    </row>
    <row r="196">
      <c r="A196" s="11" t="s">
        <v>327</v>
      </c>
      <c r="B196" s="12" t="s">
        <v>328</v>
      </c>
      <c r="C196" s="12" t="s">
        <v>38</v>
      </c>
      <c r="D196" s="12" t="s">
        <v>19</v>
      </c>
      <c r="E196" s="12">
        <v>1.0</v>
      </c>
      <c r="F196" s="12" t="s">
        <v>289</v>
      </c>
      <c r="G196" s="12" t="s">
        <v>21</v>
      </c>
      <c r="H196" s="13">
        <v>17.0</v>
      </c>
      <c r="I196" s="13">
        <v>15.0</v>
      </c>
      <c r="J196" s="12" t="s">
        <v>22</v>
      </c>
      <c r="K196" s="12">
        <v>0.15</v>
      </c>
      <c r="L196" s="12" t="s">
        <v>28</v>
      </c>
      <c r="M196" s="15">
        <f t="shared" si="1"/>
        <v>0</v>
      </c>
      <c r="N196" s="15">
        <f t="shared" si="2"/>
        <v>-0.15</v>
      </c>
      <c r="O196" s="15">
        <f t="shared" si="3"/>
        <v>48.4685</v>
      </c>
    </row>
    <row r="197">
      <c r="A197" s="11" t="s">
        <v>327</v>
      </c>
      <c r="B197" s="12" t="s">
        <v>328</v>
      </c>
      <c r="C197" s="12" t="s">
        <v>38</v>
      </c>
      <c r="D197" s="12" t="s">
        <v>19</v>
      </c>
      <c r="E197" s="12">
        <v>1.0</v>
      </c>
      <c r="F197" s="12" t="s">
        <v>289</v>
      </c>
      <c r="G197" s="12" t="s">
        <v>21</v>
      </c>
      <c r="H197" s="13">
        <v>4.6</v>
      </c>
      <c r="I197" s="13">
        <v>4.2</v>
      </c>
      <c r="J197" s="12" t="s">
        <v>58</v>
      </c>
      <c r="K197" s="12">
        <v>0.35</v>
      </c>
      <c r="L197" s="12" t="s">
        <v>28</v>
      </c>
      <c r="M197" s="15">
        <f t="shared" si="1"/>
        <v>0</v>
      </c>
      <c r="N197" s="15">
        <f t="shared" si="2"/>
        <v>-0.35</v>
      </c>
      <c r="O197" s="15">
        <f t="shared" si="3"/>
        <v>48.1185</v>
      </c>
    </row>
    <row r="198">
      <c r="A198" s="11" t="s">
        <v>327</v>
      </c>
      <c r="B198" s="12" t="s">
        <v>329</v>
      </c>
      <c r="C198" s="12" t="s">
        <v>70</v>
      </c>
      <c r="D198" s="12" t="s">
        <v>39</v>
      </c>
      <c r="E198" s="12">
        <v>5.0</v>
      </c>
      <c r="F198" s="12" t="s">
        <v>330</v>
      </c>
      <c r="G198" s="12" t="s">
        <v>21</v>
      </c>
      <c r="H198" s="13">
        <v>23.0</v>
      </c>
      <c r="I198" s="13">
        <v>20.0</v>
      </c>
      <c r="J198" s="12" t="s">
        <v>22</v>
      </c>
      <c r="K198" s="12">
        <v>0.1</v>
      </c>
      <c r="L198" s="12" t="s">
        <v>23</v>
      </c>
      <c r="M198" s="15">
        <f t="shared" si="1"/>
        <v>2.3</v>
      </c>
      <c r="N198" s="15">
        <f t="shared" si="2"/>
        <v>2.2</v>
      </c>
      <c r="O198" s="15">
        <f t="shared" si="3"/>
        <v>50.3185</v>
      </c>
    </row>
    <row r="199">
      <c r="A199" s="11" t="s">
        <v>327</v>
      </c>
      <c r="B199" s="12" t="s">
        <v>329</v>
      </c>
      <c r="C199" s="12" t="s">
        <v>70</v>
      </c>
      <c r="D199" s="12" t="s">
        <v>39</v>
      </c>
      <c r="E199" s="12">
        <v>5.0</v>
      </c>
      <c r="F199" s="12" t="s">
        <v>330</v>
      </c>
      <c r="G199" s="12" t="s">
        <v>21</v>
      </c>
      <c r="H199" s="13">
        <v>6.0</v>
      </c>
      <c r="I199" s="13">
        <v>4.8</v>
      </c>
      <c r="J199" s="12" t="s">
        <v>58</v>
      </c>
      <c r="K199" s="12">
        <v>0.3</v>
      </c>
      <c r="L199" s="12" t="s">
        <v>23</v>
      </c>
      <c r="M199" s="15">
        <f t="shared" si="1"/>
        <v>1.8</v>
      </c>
      <c r="N199" s="15">
        <f t="shared" si="2"/>
        <v>1.5</v>
      </c>
      <c r="O199" s="15">
        <f t="shared" si="3"/>
        <v>51.8185</v>
      </c>
    </row>
    <row r="200">
      <c r="A200" s="11" t="s">
        <v>327</v>
      </c>
      <c r="B200" s="12" t="s">
        <v>331</v>
      </c>
      <c r="C200" s="12" t="s">
        <v>70</v>
      </c>
      <c r="D200" s="12" t="s">
        <v>39</v>
      </c>
      <c r="E200" s="12">
        <v>5.0</v>
      </c>
      <c r="F200" s="12" t="s">
        <v>330</v>
      </c>
      <c r="G200" s="12" t="s">
        <v>21</v>
      </c>
      <c r="H200" s="13">
        <v>16.0</v>
      </c>
      <c r="I200" s="13">
        <v>12.0</v>
      </c>
      <c r="J200" s="12" t="s">
        <v>22</v>
      </c>
      <c r="K200" s="12">
        <v>0.15</v>
      </c>
      <c r="L200" s="12" t="s">
        <v>28</v>
      </c>
      <c r="M200" s="15">
        <f t="shared" si="1"/>
        <v>0</v>
      </c>
      <c r="N200" s="15">
        <f t="shared" si="2"/>
        <v>-0.15</v>
      </c>
      <c r="O200" s="15">
        <f t="shared" si="3"/>
        <v>51.6685</v>
      </c>
    </row>
    <row r="201">
      <c r="A201" s="11" t="s">
        <v>327</v>
      </c>
      <c r="B201" s="12" t="s">
        <v>331</v>
      </c>
      <c r="C201" s="12" t="s">
        <v>70</v>
      </c>
      <c r="D201" s="12" t="s">
        <v>39</v>
      </c>
      <c r="E201" s="12">
        <v>5.0</v>
      </c>
      <c r="F201" s="12" t="s">
        <v>330</v>
      </c>
      <c r="G201" s="12" t="s">
        <v>21</v>
      </c>
      <c r="H201" s="13">
        <v>4.6</v>
      </c>
      <c r="I201" s="13">
        <v>3.4</v>
      </c>
      <c r="J201" s="12" t="s">
        <v>58</v>
      </c>
      <c r="K201" s="12">
        <v>0.35</v>
      </c>
      <c r="L201" s="12" t="s">
        <v>23</v>
      </c>
      <c r="M201" s="15">
        <f t="shared" si="1"/>
        <v>1.61</v>
      </c>
      <c r="N201" s="15">
        <f t="shared" si="2"/>
        <v>1.26</v>
      </c>
      <c r="O201" s="15">
        <f t="shared" si="3"/>
        <v>52.9285</v>
      </c>
    </row>
    <row r="202">
      <c r="A202" s="11" t="s">
        <v>327</v>
      </c>
      <c r="B202" s="12" t="s">
        <v>332</v>
      </c>
      <c r="C202" s="12" t="s">
        <v>70</v>
      </c>
      <c r="D202" s="12" t="s">
        <v>39</v>
      </c>
      <c r="E202" s="12">
        <v>5.0</v>
      </c>
      <c r="F202" s="12" t="s">
        <v>330</v>
      </c>
      <c r="G202" s="12" t="s">
        <v>21</v>
      </c>
      <c r="H202" s="13">
        <v>12.0</v>
      </c>
      <c r="I202" s="13">
        <v>8.5</v>
      </c>
      <c r="J202" s="12" t="s">
        <v>22</v>
      </c>
      <c r="K202" s="12">
        <v>0.2</v>
      </c>
      <c r="L202" s="12" t="s">
        <v>28</v>
      </c>
      <c r="M202" s="15">
        <f t="shared" si="1"/>
        <v>0</v>
      </c>
      <c r="N202" s="15">
        <f t="shared" si="2"/>
        <v>-0.2</v>
      </c>
      <c r="O202" s="15">
        <f t="shared" si="3"/>
        <v>52.7285</v>
      </c>
    </row>
    <row r="203">
      <c r="A203" s="11" t="s">
        <v>327</v>
      </c>
      <c r="B203" s="12" t="s">
        <v>332</v>
      </c>
      <c r="C203" s="12" t="s">
        <v>70</v>
      </c>
      <c r="D203" s="12" t="s">
        <v>39</v>
      </c>
      <c r="E203" s="12">
        <v>5.0</v>
      </c>
      <c r="F203" s="12" t="s">
        <v>330</v>
      </c>
      <c r="G203" s="12" t="s">
        <v>21</v>
      </c>
      <c r="H203" s="13">
        <v>3.8</v>
      </c>
      <c r="I203" s="13">
        <v>2.7</v>
      </c>
      <c r="J203" s="12" t="s">
        <v>58</v>
      </c>
      <c r="K203" s="12">
        <v>0.4</v>
      </c>
      <c r="L203" s="12" t="s">
        <v>23</v>
      </c>
      <c r="M203" s="15">
        <f t="shared" si="1"/>
        <v>1.52</v>
      </c>
      <c r="N203" s="15">
        <f t="shared" si="2"/>
        <v>1.12</v>
      </c>
      <c r="O203" s="15">
        <f t="shared" si="3"/>
        <v>53.8485</v>
      </c>
    </row>
    <row r="204">
      <c r="A204" s="11" t="s">
        <v>327</v>
      </c>
      <c r="B204" s="12" t="s">
        <v>333</v>
      </c>
      <c r="C204" s="12" t="s">
        <v>70</v>
      </c>
      <c r="D204" s="12" t="s">
        <v>39</v>
      </c>
      <c r="E204" s="12">
        <v>7.0</v>
      </c>
      <c r="F204" s="12" t="s">
        <v>334</v>
      </c>
      <c r="G204" s="12" t="s">
        <v>21</v>
      </c>
      <c r="H204" s="13">
        <v>7.0</v>
      </c>
      <c r="I204" s="13">
        <v>5.0</v>
      </c>
      <c r="J204" s="12" t="s">
        <v>22</v>
      </c>
      <c r="K204" s="12">
        <v>0.6</v>
      </c>
      <c r="L204" s="12" t="s">
        <v>23</v>
      </c>
      <c r="M204" s="15">
        <f t="shared" si="1"/>
        <v>4.2</v>
      </c>
      <c r="N204" s="15">
        <f t="shared" si="2"/>
        <v>3.6</v>
      </c>
      <c r="O204" s="15">
        <f t="shared" si="3"/>
        <v>57.4485</v>
      </c>
    </row>
    <row r="205">
      <c r="A205" s="11" t="s">
        <v>327</v>
      </c>
      <c r="B205" s="12" t="s">
        <v>335</v>
      </c>
      <c r="C205" s="12" t="s">
        <v>70</v>
      </c>
      <c r="D205" s="12" t="s">
        <v>39</v>
      </c>
      <c r="E205" s="12">
        <v>9.0</v>
      </c>
      <c r="F205" s="12" t="s">
        <v>336</v>
      </c>
      <c r="G205" s="12" t="s">
        <v>21</v>
      </c>
      <c r="H205" s="13">
        <v>5.0</v>
      </c>
      <c r="I205" s="13">
        <v>4.0</v>
      </c>
      <c r="J205" s="12" t="s">
        <v>22</v>
      </c>
      <c r="K205" s="12">
        <v>0.8</v>
      </c>
      <c r="L205" s="12" t="s">
        <v>28</v>
      </c>
      <c r="M205" s="15">
        <f t="shared" si="1"/>
        <v>0</v>
      </c>
      <c r="N205" s="15">
        <f t="shared" si="2"/>
        <v>-0.8</v>
      </c>
      <c r="O205" s="15">
        <f t="shared" si="3"/>
        <v>56.6485</v>
      </c>
    </row>
    <row r="206">
      <c r="A206" s="11" t="s">
        <v>327</v>
      </c>
      <c r="B206" s="12" t="s">
        <v>337</v>
      </c>
      <c r="C206" s="12" t="s">
        <v>38</v>
      </c>
      <c r="D206" s="12" t="s">
        <v>39</v>
      </c>
      <c r="E206" s="12">
        <v>10.0</v>
      </c>
      <c r="F206" s="12" t="s">
        <v>338</v>
      </c>
      <c r="G206" s="12" t="s">
        <v>21</v>
      </c>
      <c r="H206" s="13">
        <v>7.0</v>
      </c>
      <c r="I206" s="13">
        <v>4.2</v>
      </c>
      <c r="J206" s="12" t="s">
        <v>22</v>
      </c>
      <c r="K206" s="12">
        <v>0.6</v>
      </c>
      <c r="L206" s="12" t="s">
        <v>28</v>
      </c>
      <c r="M206" s="15">
        <f t="shared" si="1"/>
        <v>0</v>
      </c>
      <c r="N206" s="15">
        <f t="shared" si="2"/>
        <v>-0.6</v>
      </c>
      <c r="O206" s="15">
        <f t="shared" si="3"/>
        <v>56.0485</v>
      </c>
    </row>
    <row r="207">
      <c r="A207" s="11" t="s">
        <v>339</v>
      </c>
      <c r="B207" s="12" t="s">
        <v>340</v>
      </c>
      <c r="C207" s="12" t="s">
        <v>18</v>
      </c>
      <c r="D207" s="12" t="s">
        <v>39</v>
      </c>
      <c r="E207" s="12">
        <v>2.0</v>
      </c>
      <c r="F207" s="12" t="s">
        <v>341</v>
      </c>
      <c r="G207" s="12" t="s">
        <v>21</v>
      </c>
      <c r="H207" s="13">
        <v>2.1</v>
      </c>
      <c r="I207" s="13">
        <v>1.7</v>
      </c>
      <c r="J207" s="12" t="s">
        <v>22</v>
      </c>
      <c r="K207" s="12">
        <v>2.0</v>
      </c>
      <c r="L207" s="12" t="s">
        <v>23</v>
      </c>
      <c r="M207" s="15">
        <f t="shared" si="1"/>
        <v>4.2</v>
      </c>
      <c r="N207" s="15">
        <f t="shared" si="2"/>
        <v>2.2</v>
      </c>
      <c r="O207" s="15">
        <f t="shared" si="3"/>
        <v>58.2485</v>
      </c>
    </row>
    <row r="208">
      <c r="A208" s="11" t="s">
        <v>339</v>
      </c>
      <c r="B208" s="12" t="s">
        <v>342</v>
      </c>
      <c r="C208" s="12" t="s">
        <v>18</v>
      </c>
      <c r="D208" s="12" t="s">
        <v>39</v>
      </c>
      <c r="E208" s="12">
        <v>2.0</v>
      </c>
      <c r="F208" s="12" t="s">
        <v>341</v>
      </c>
      <c r="G208" s="12" t="s">
        <v>21</v>
      </c>
      <c r="H208" s="13">
        <v>11.4</v>
      </c>
      <c r="I208" s="13">
        <v>6.5</v>
      </c>
      <c r="J208" s="12" t="s">
        <v>22</v>
      </c>
      <c r="K208" s="12">
        <v>0.25</v>
      </c>
      <c r="L208" s="12" t="s">
        <v>28</v>
      </c>
      <c r="M208" s="15">
        <f t="shared" si="1"/>
        <v>0</v>
      </c>
      <c r="N208" s="15">
        <f t="shared" si="2"/>
        <v>-0.25</v>
      </c>
      <c r="O208" s="15">
        <f t="shared" si="3"/>
        <v>57.9985</v>
      </c>
    </row>
    <row r="209">
      <c r="A209" s="11" t="s">
        <v>339</v>
      </c>
      <c r="B209" s="12" t="s">
        <v>342</v>
      </c>
      <c r="C209" s="12" t="s">
        <v>18</v>
      </c>
      <c r="D209" s="12" t="s">
        <v>39</v>
      </c>
      <c r="E209" s="12">
        <v>2.0</v>
      </c>
      <c r="F209" s="12" t="s">
        <v>341</v>
      </c>
      <c r="G209" s="12" t="s">
        <v>21</v>
      </c>
      <c r="H209" s="13">
        <v>2.75</v>
      </c>
      <c r="I209" s="13">
        <v>1.75</v>
      </c>
      <c r="J209" s="12" t="s">
        <v>58</v>
      </c>
      <c r="K209" s="12">
        <v>0.55</v>
      </c>
      <c r="L209" s="12" t="s">
        <v>23</v>
      </c>
      <c r="M209" s="15">
        <f t="shared" si="1"/>
        <v>1.5125</v>
      </c>
      <c r="N209" s="15">
        <f t="shared" si="2"/>
        <v>0.9625</v>
      </c>
      <c r="O209" s="15">
        <f t="shared" si="3"/>
        <v>58.961</v>
      </c>
    </row>
    <row r="210">
      <c r="A210" s="11" t="s">
        <v>339</v>
      </c>
      <c r="B210" s="12" t="s">
        <v>266</v>
      </c>
      <c r="C210" s="12" t="s">
        <v>18</v>
      </c>
      <c r="D210" s="12" t="s">
        <v>39</v>
      </c>
      <c r="E210" s="12">
        <v>7.0</v>
      </c>
      <c r="F210" s="12" t="s">
        <v>267</v>
      </c>
      <c r="G210" s="12" t="s">
        <v>104</v>
      </c>
      <c r="H210" s="13">
        <v>4.0</v>
      </c>
      <c r="I210" s="13">
        <v>3.2</v>
      </c>
      <c r="J210" s="12" t="s">
        <v>22</v>
      </c>
      <c r="K210" s="12">
        <v>1.0</v>
      </c>
      <c r="L210" s="12" t="s">
        <v>23</v>
      </c>
      <c r="M210" s="15">
        <f t="shared" si="1"/>
        <v>4</v>
      </c>
      <c r="N210" s="15">
        <f t="shared" si="2"/>
        <v>3</v>
      </c>
      <c r="O210" s="15">
        <f t="shared" si="3"/>
        <v>61.961</v>
      </c>
    </row>
    <row r="211">
      <c r="A211" s="11" t="s">
        <v>343</v>
      </c>
      <c r="B211" s="12" t="s">
        <v>344</v>
      </c>
      <c r="C211" s="12" t="s">
        <v>174</v>
      </c>
      <c r="D211" s="12" t="s">
        <v>39</v>
      </c>
      <c r="E211" s="12">
        <v>2.0</v>
      </c>
      <c r="F211" s="12" t="s">
        <v>160</v>
      </c>
      <c r="G211" s="12" t="s">
        <v>21</v>
      </c>
      <c r="H211" s="13">
        <v>4.6</v>
      </c>
      <c r="I211" s="13">
        <v>4.8</v>
      </c>
      <c r="J211" s="12" t="s">
        <v>22</v>
      </c>
      <c r="K211" s="12">
        <v>0.9</v>
      </c>
      <c r="L211" s="12" t="s">
        <v>23</v>
      </c>
      <c r="M211" s="15">
        <f t="shared" si="1"/>
        <v>4.14</v>
      </c>
      <c r="N211" s="15">
        <f t="shared" si="2"/>
        <v>3.24</v>
      </c>
      <c r="O211" s="15">
        <f t="shared" si="3"/>
        <v>65.201</v>
      </c>
    </row>
    <row r="212">
      <c r="A212" s="11" t="s">
        <v>343</v>
      </c>
      <c r="B212" s="12" t="s">
        <v>345</v>
      </c>
      <c r="C212" s="12" t="s">
        <v>174</v>
      </c>
      <c r="D212" s="12" t="s">
        <v>39</v>
      </c>
      <c r="E212" s="12">
        <v>2.0</v>
      </c>
      <c r="F212" s="12" t="s">
        <v>160</v>
      </c>
      <c r="G212" s="12" t="s">
        <v>21</v>
      </c>
      <c r="H212" s="13">
        <v>17.0</v>
      </c>
      <c r="I212" s="13">
        <v>31.0</v>
      </c>
      <c r="J212" s="12" t="s">
        <v>22</v>
      </c>
      <c r="K212" s="12">
        <v>0.15</v>
      </c>
      <c r="L212" s="12" t="s">
        <v>28</v>
      </c>
      <c r="M212" s="15">
        <f t="shared" si="1"/>
        <v>0</v>
      </c>
      <c r="N212" s="15">
        <f t="shared" si="2"/>
        <v>-0.15</v>
      </c>
      <c r="O212" s="15">
        <f t="shared" si="3"/>
        <v>65.051</v>
      </c>
    </row>
    <row r="213">
      <c r="A213" s="11" t="s">
        <v>343</v>
      </c>
      <c r="B213" s="12" t="s">
        <v>345</v>
      </c>
      <c r="C213" s="12" t="s">
        <v>174</v>
      </c>
      <c r="D213" s="12" t="s">
        <v>39</v>
      </c>
      <c r="E213" s="12">
        <v>2.0</v>
      </c>
      <c r="F213" s="12" t="s">
        <v>160</v>
      </c>
      <c r="G213" s="12" t="s">
        <v>21</v>
      </c>
      <c r="H213" s="13">
        <v>4.0</v>
      </c>
      <c r="I213" s="13">
        <v>5.0</v>
      </c>
      <c r="J213" s="12" t="s">
        <v>58</v>
      </c>
      <c r="K213" s="12">
        <v>0.4</v>
      </c>
      <c r="L213" s="12" t="s">
        <v>28</v>
      </c>
      <c r="M213" s="15">
        <f t="shared" si="1"/>
        <v>0</v>
      </c>
      <c r="N213" s="15">
        <f t="shared" si="2"/>
        <v>-0.4</v>
      </c>
      <c r="O213" s="15">
        <f t="shared" si="3"/>
        <v>64.651</v>
      </c>
    </row>
    <row r="214">
      <c r="A214" s="11" t="s">
        <v>346</v>
      </c>
      <c r="B214" s="12" t="s">
        <v>347</v>
      </c>
      <c r="C214" s="12" t="s">
        <v>83</v>
      </c>
      <c r="D214" s="12" t="s">
        <v>39</v>
      </c>
      <c r="E214" s="12">
        <v>1.0</v>
      </c>
      <c r="F214" s="12" t="s">
        <v>348</v>
      </c>
      <c r="G214" s="12" t="s">
        <v>104</v>
      </c>
      <c r="H214" s="13">
        <v>4.5</v>
      </c>
      <c r="I214" s="13">
        <v>5.5</v>
      </c>
      <c r="J214" s="12" t="s">
        <v>22</v>
      </c>
      <c r="K214" s="12">
        <v>0.9</v>
      </c>
      <c r="L214" s="12" t="s">
        <v>28</v>
      </c>
      <c r="M214" s="15">
        <f t="shared" si="1"/>
        <v>0</v>
      </c>
      <c r="N214" s="15">
        <f t="shared" si="2"/>
        <v>-0.9</v>
      </c>
      <c r="O214" s="15">
        <f t="shared" si="3"/>
        <v>63.751</v>
      </c>
    </row>
    <row r="215">
      <c r="A215" s="11" t="s">
        <v>346</v>
      </c>
      <c r="B215" s="12" t="s">
        <v>349</v>
      </c>
      <c r="C215" s="12" t="s">
        <v>64</v>
      </c>
      <c r="D215" s="12" t="s">
        <v>39</v>
      </c>
      <c r="E215" s="12">
        <v>3.0</v>
      </c>
      <c r="F215" s="12" t="s">
        <v>275</v>
      </c>
      <c r="G215" s="12" t="s">
        <v>21</v>
      </c>
      <c r="H215" s="13">
        <v>5.0</v>
      </c>
      <c r="I215" s="13">
        <v>2.5</v>
      </c>
      <c r="J215" s="12" t="s">
        <v>22</v>
      </c>
      <c r="K215" s="12">
        <v>0.8</v>
      </c>
      <c r="L215" s="12" t="s">
        <v>23</v>
      </c>
      <c r="M215" s="15">
        <f t="shared" si="1"/>
        <v>4</v>
      </c>
      <c r="N215" s="15">
        <f t="shared" si="2"/>
        <v>3.2</v>
      </c>
      <c r="O215" s="15">
        <f t="shared" si="3"/>
        <v>66.951</v>
      </c>
    </row>
    <row r="216">
      <c r="A216" s="11" t="s">
        <v>346</v>
      </c>
      <c r="B216" s="12" t="s">
        <v>350</v>
      </c>
      <c r="C216" s="12" t="s">
        <v>83</v>
      </c>
      <c r="D216" s="12" t="s">
        <v>39</v>
      </c>
      <c r="E216" s="12">
        <v>6.0</v>
      </c>
      <c r="F216" s="12" t="s">
        <v>351</v>
      </c>
      <c r="G216" s="12" t="s">
        <v>21</v>
      </c>
      <c r="H216" s="13">
        <v>7.0</v>
      </c>
      <c r="I216" s="13">
        <v>11.0</v>
      </c>
      <c r="J216" s="12" t="s">
        <v>22</v>
      </c>
      <c r="K216" s="12">
        <v>0.6</v>
      </c>
      <c r="L216" s="12" t="s">
        <v>28</v>
      </c>
      <c r="M216" s="15">
        <f t="shared" si="1"/>
        <v>0</v>
      </c>
      <c r="N216" s="15">
        <f t="shared" si="2"/>
        <v>-0.6</v>
      </c>
      <c r="O216" s="15">
        <f t="shared" si="3"/>
        <v>66.351</v>
      </c>
    </row>
    <row r="217">
      <c r="A217" s="11" t="s">
        <v>346</v>
      </c>
      <c r="B217" s="12" t="s">
        <v>352</v>
      </c>
      <c r="C217" s="12" t="s">
        <v>83</v>
      </c>
      <c r="D217" s="12" t="s">
        <v>39</v>
      </c>
      <c r="E217" s="12">
        <v>6.0</v>
      </c>
      <c r="F217" s="12" t="s">
        <v>351</v>
      </c>
      <c r="G217" s="12" t="s">
        <v>21</v>
      </c>
      <c r="H217" s="13">
        <v>21.0</v>
      </c>
      <c r="I217" s="13">
        <v>19.0</v>
      </c>
      <c r="J217" s="12" t="s">
        <v>22</v>
      </c>
      <c r="K217" s="12">
        <v>0.1</v>
      </c>
      <c r="L217" s="12" t="s">
        <v>28</v>
      </c>
      <c r="M217" s="15">
        <f t="shared" si="1"/>
        <v>0</v>
      </c>
      <c r="N217" s="15">
        <f t="shared" si="2"/>
        <v>-0.1</v>
      </c>
      <c r="O217" s="15">
        <f t="shared" si="3"/>
        <v>66.251</v>
      </c>
    </row>
    <row r="218">
      <c r="A218" s="11" t="s">
        <v>346</v>
      </c>
      <c r="B218" s="12" t="s">
        <v>352</v>
      </c>
      <c r="C218" s="12" t="s">
        <v>83</v>
      </c>
      <c r="D218" s="12" t="s">
        <v>39</v>
      </c>
      <c r="E218" s="12">
        <v>6.0</v>
      </c>
      <c r="F218" s="12" t="s">
        <v>351</v>
      </c>
      <c r="G218" s="12" t="s">
        <v>21</v>
      </c>
      <c r="H218" s="13">
        <v>5.5</v>
      </c>
      <c r="I218" s="13">
        <v>4.6</v>
      </c>
      <c r="J218" s="12" t="s">
        <v>58</v>
      </c>
      <c r="K218" s="12">
        <v>0.3</v>
      </c>
      <c r="L218" s="12" t="s">
        <v>28</v>
      </c>
      <c r="M218" s="15">
        <f t="shared" si="1"/>
        <v>0</v>
      </c>
      <c r="N218" s="15">
        <f t="shared" si="2"/>
        <v>-0.3</v>
      </c>
      <c r="O218" s="15">
        <f t="shared" si="3"/>
        <v>65.951</v>
      </c>
    </row>
    <row r="219">
      <c r="A219" s="11" t="s">
        <v>346</v>
      </c>
      <c r="B219" s="12" t="s">
        <v>260</v>
      </c>
      <c r="C219" s="12" t="s">
        <v>64</v>
      </c>
      <c r="D219" s="12" t="s">
        <v>39</v>
      </c>
      <c r="E219" s="12">
        <v>6.0</v>
      </c>
      <c r="F219" s="12" t="s">
        <v>353</v>
      </c>
      <c r="G219" s="12" t="s">
        <v>104</v>
      </c>
      <c r="H219" s="13">
        <v>4.0</v>
      </c>
      <c r="I219" s="13">
        <v>3.5</v>
      </c>
      <c r="J219" s="12" t="s">
        <v>22</v>
      </c>
      <c r="K219" s="12">
        <v>1.0</v>
      </c>
      <c r="L219" s="12" t="s">
        <v>28</v>
      </c>
      <c r="M219" s="15">
        <f t="shared" si="1"/>
        <v>0</v>
      </c>
      <c r="N219" s="15">
        <f t="shared" si="2"/>
        <v>-1</v>
      </c>
      <c r="O219" s="15">
        <f t="shared" si="3"/>
        <v>64.951</v>
      </c>
    </row>
    <row r="220">
      <c r="A220" s="11" t="s">
        <v>346</v>
      </c>
      <c r="B220" s="12" t="s">
        <v>354</v>
      </c>
      <c r="C220" s="12" t="s">
        <v>64</v>
      </c>
      <c r="D220" s="12" t="s">
        <v>39</v>
      </c>
      <c r="E220" s="12">
        <v>6.0</v>
      </c>
      <c r="F220" s="12" t="s">
        <v>353</v>
      </c>
      <c r="G220" s="12" t="s">
        <v>21</v>
      </c>
      <c r="H220" s="13">
        <v>18.0</v>
      </c>
      <c r="I220" s="13">
        <v>13.0</v>
      </c>
      <c r="J220" s="12" t="s">
        <v>22</v>
      </c>
      <c r="K220" s="12">
        <v>0.15</v>
      </c>
      <c r="L220" s="12" t="s">
        <v>28</v>
      </c>
      <c r="M220" s="15">
        <f t="shared" si="1"/>
        <v>0</v>
      </c>
      <c r="N220" s="15">
        <f t="shared" si="2"/>
        <v>-0.15</v>
      </c>
      <c r="O220" s="15">
        <f t="shared" si="3"/>
        <v>64.801</v>
      </c>
    </row>
    <row r="221">
      <c r="A221" s="11" t="s">
        <v>346</v>
      </c>
      <c r="B221" s="12" t="s">
        <v>354</v>
      </c>
      <c r="C221" s="12" t="s">
        <v>64</v>
      </c>
      <c r="D221" s="12" t="s">
        <v>39</v>
      </c>
      <c r="E221" s="12">
        <v>6.0</v>
      </c>
      <c r="F221" s="12" t="s">
        <v>353</v>
      </c>
      <c r="G221" s="12" t="s">
        <v>21</v>
      </c>
      <c r="H221" s="13">
        <v>4.4</v>
      </c>
      <c r="I221" s="13">
        <v>3.3</v>
      </c>
      <c r="J221" s="12" t="s">
        <v>58</v>
      </c>
      <c r="K221" s="12">
        <v>0.4</v>
      </c>
      <c r="L221" s="12" t="s">
        <v>28</v>
      </c>
      <c r="M221" s="15">
        <f t="shared" si="1"/>
        <v>0</v>
      </c>
      <c r="N221" s="15">
        <f t="shared" si="2"/>
        <v>-0.4</v>
      </c>
      <c r="O221" s="15">
        <f t="shared" si="3"/>
        <v>64.401</v>
      </c>
    </row>
    <row r="222">
      <c r="A222" s="11" t="s">
        <v>346</v>
      </c>
      <c r="B222" s="12" t="s">
        <v>311</v>
      </c>
      <c r="C222" s="12" t="s">
        <v>83</v>
      </c>
      <c r="D222" s="12" t="s">
        <v>39</v>
      </c>
      <c r="E222" s="12">
        <v>8.0</v>
      </c>
      <c r="F222" s="12" t="s">
        <v>355</v>
      </c>
      <c r="G222" s="12" t="s">
        <v>104</v>
      </c>
      <c r="H222" s="13">
        <v>6.0</v>
      </c>
      <c r="I222" s="13">
        <v>4.2</v>
      </c>
      <c r="J222" s="12" t="s">
        <v>22</v>
      </c>
      <c r="K222" s="12">
        <v>0.7</v>
      </c>
      <c r="L222" s="12" t="s">
        <v>28</v>
      </c>
      <c r="M222" s="15">
        <f t="shared" si="1"/>
        <v>0</v>
      </c>
      <c r="N222" s="15">
        <f t="shared" si="2"/>
        <v>-0.7</v>
      </c>
      <c r="O222" s="15">
        <f t="shared" si="3"/>
        <v>63.701</v>
      </c>
    </row>
    <row r="223">
      <c r="A223" s="11" t="s">
        <v>346</v>
      </c>
      <c r="B223" s="12" t="s">
        <v>307</v>
      </c>
      <c r="C223" s="12" t="s">
        <v>64</v>
      </c>
      <c r="D223" s="12" t="s">
        <v>39</v>
      </c>
      <c r="E223" s="12">
        <v>8.0</v>
      </c>
      <c r="F223" s="12" t="s">
        <v>356</v>
      </c>
      <c r="G223" s="12" t="s">
        <v>165</v>
      </c>
      <c r="H223" s="13">
        <v>5.5</v>
      </c>
      <c r="I223" s="13">
        <v>8.0</v>
      </c>
      <c r="J223" s="12" t="s">
        <v>22</v>
      </c>
      <c r="K223" s="12">
        <v>0.75</v>
      </c>
      <c r="L223" s="12" t="s">
        <v>23</v>
      </c>
      <c r="M223" s="15">
        <f t="shared" si="1"/>
        <v>4.125</v>
      </c>
      <c r="N223" s="15">
        <f t="shared" si="2"/>
        <v>3.375</v>
      </c>
      <c r="O223" s="15">
        <f t="shared" si="3"/>
        <v>67.076</v>
      </c>
    </row>
    <row r="224">
      <c r="A224" s="11" t="s">
        <v>346</v>
      </c>
      <c r="B224" s="12" t="s">
        <v>357</v>
      </c>
      <c r="C224" s="12" t="s">
        <v>64</v>
      </c>
      <c r="D224" s="12" t="s">
        <v>39</v>
      </c>
      <c r="E224" s="12">
        <v>8.0</v>
      </c>
      <c r="F224" s="12" t="s">
        <v>356</v>
      </c>
      <c r="G224" s="12" t="s">
        <v>21</v>
      </c>
      <c r="H224" s="13">
        <v>7.5</v>
      </c>
      <c r="I224" s="13">
        <v>6.0</v>
      </c>
      <c r="J224" s="12" t="s">
        <v>22</v>
      </c>
      <c r="K224" s="12">
        <v>0.55</v>
      </c>
      <c r="L224" s="12" t="s">
        <v>28</v>
      </c>
      <c r="M224" s="15">
        <f t="shared" si="1"/>
        <v>0</v>
      </c>
      <c r="N224" s="15">
        <f t="shared" si="2"/>
        <v>-0.55</v>
      </c>
      <c r="O224" s="15">
        <f t="shared" si="3"/>
        <v>66.526</v>
      </c>
    </row>
    <row r="225">
      <c r="A225" s="11" t="s">
        <v>358</v>
      </c>
      <c r="B225" s="12" t="s">
        <v>359</v>
      </c>
      <c r="C225" s="12" t="s">
        <v>38</v>
      </c>
      <c r="D225" s="12" t="s">
        <v>39</v>
      </c>
      <c r="E225" s="12">
        <v>8.0</v>
      </c>
      <c r="F225" s="12" t="s">
        <v>360</v>
      </c>
      <c r="G225" s="12" t="s">
        <v>21</v>
      </c>
      <c r="H225" s="13">
        <v>7.0</v>
      </c>
      <c r="I225" s="13">
        <v>6.5</v>
      </c>
      <c r="J225" s="12" t="s">
        <v>22</v>
      </c>
      <c r="K225" s="12">
        <v>0.6</v>
      </c>
      <c r="L225" s="12" t="s">
        <v>28</v>
      </c>
      <c r="M225" s="15">
        <f t="shared" si="1"/>
        <v>0</v>
      </c>
      <c r="N225" s="15">
        <f t="shared" si="2"/>
        <v>-0.6</v>
      </c>
      <c r="O225" s="15">
        <f t="shared" si="3"/>
        <v>65.926</v>
      </c>
    </row>
    <row r="226">
      <c r="A226" s="11" t="s">
        <v>361</v>
      </c>
      <c r="B226" s="12" t="s">
        <v>362</v>
      </c>
      <c r="C226" s="12" t="s">
        <v>61</v>
      </c>
      <c r="D226" s="12" t="s">
        <v>39</v>
      </c>
      <c r="E226" s="12">
        <v>1.0</v>
      </c>
      <c r="F226" s="12" t="s">
        <v>363</v>
      </c>
      <c r="G226" s="12" t="s">
        <v>104</v>
      </c>
      <c r="H226" s="13">
        <v>3.0</v>
      </c>
      <c r="I226" s="13">
        <v>2.15</v>
      </c>
      <c r="J226" s="12" t="s">
        <v>22</v>
      </c>
      <c r="K226" s="12">
        <v>1.35</v>
      </c>
      <c r="L226" s="12" t="s">
        <v>23</v>
      </c>
      <c r="M226" s="15">
        <f t="shared" si="1"/>
        <v>4.05</v>
      </c>
      <c r="N226" s="15">
        <f t="shared" si="2"/>
        <v>2.7</v>
      </c>
      <c r="O226" s="15">
        <f t="shared" si="3"/>
        <v>68.626</v>
      </c>
    </row>
    <row r="227">
      <c r="A227" s="11" t="s">
        <v>361</v>
      </c>
      <c r="B227" s="12" t="s">
        <v>364</v>
      </c>
      <c r="C227" s="12" t="s">
        <v>49</v>
      </c>
      <c r="D227" s="12" t="s">
        <v>39</v>
      </c>
      <c r="E227" s="12">
        <v>1.0</v>
      </c>
      <c r="F227" s="12" t="s">
        <v>209</v>
      </c>
      <c r="G227" s="12" t="s">
        <v>21</v>
      </c>
      <c r="H227" s="13">
        <v>5.05</v>
      </c>
      <c r="I227" s="13">
        <v>3.8</v>
      </c>
      <c r="J227" s="12" t="s">
        <v>22</v>
      </c>
      <c r="K227" s="12">
        <v>0.8</v>
      </c>
      <c r="L227" s="12" t="s">
        <v>28</v>
      </c>
      <c r="M227" s="15">
        <f t="shared" si="1"/>
        <v>0</v>
      </c>
      <c r="N227" s="15">
        <f t="shared" si="2"/>
        <v>-0.8</v>
      </c>
      <c r="O227" s="15">
        <f t="shared" si="3"/>
        <v>67.826</v>
      </c>
    </row>
    <row r="228">
      <c r="A228" s="11" t="s">
        <v>361</v>
      </c>
      <c r="B228" s="12" t="s">
        <v>319</v>
      </c>
      <c r="C228" s="12" t="s">
        <v>49</v>
      </c>
      <c r="D228" s="12" t="s">
        <v>39</v>
      </c>
      <c r="E228" s="12">
        <v>4.0</v>
      </c>
      <c r="F228" s="12" t="s">
        <v>365</v>
      </c>
      <c r="G228" s="12" t="s">
        <v>104</v>
      </c>
      <c r="H228" s="13">
        <v>6.5</v>
      </c>
      <c r="I228" s="13">
        <v>4.6</v>
      </c>
      <c r="J228" s="12" t="s">
        <v>22</v>
      </c>
      <c r="K228" s="12">
        <v>0.6</v>
      </c>
      <c r="L228" s="12" t="s">
        <v>28</v>
      </c>
      <c r="M228" s="15">
        <f t="shared" si="1"/>
        <v>0</v>
      </c>
      <c r="N228" s="15">
        <f t="shared" si="2"/>
        <v>-0.6</v>
      </c>
      <c r="O228" s="15">
        <f t="shared" si="3"/>
        <v>67.226</v>
      </c>
    </row>
    <row r="229">
      <c r="A229" s="11" t="s">
        <v>361</v>
      </c>
      <c r="B229" s="12" t="s">
        <v>366</v>
      </c>
      <c r="C229" s="12" t="s">
        <v>49</v>
      </c>
      <c r="D229" s="12" t="s">
        <v>39</v>
      </c>
      <c r="E229" s="12">
        <v>6.0</v>
      </c>
      <c r="F229" s="12" t="s">
        <v>156</v>
      </c>
      <c r="G229" s="12" t="s">
        <v>21</v>
      </c>
      <c r="H229" s="13">
        <v>5.3</v>
      </c>
      <c r="I229" s="13">
        <v>4.0</v>
      </c>
      <c r="J229" s="12" t="s">
        <v>22</v>
      </c>
      <c r="K229" s="12">
        <v>0.75</v>
      </c>
      <c r="L229" s="12" t="s">
        <v>28</v>
      </c>
      <c r="M229" s="15">
        <f t="shared" si="1"/>
        <v>0</v>
      </c>
      <c r="N229" s="15">
        <f t="shared" si="2"/>
        <v>-0.75</v>
      </c>
      <c r="O229" s="15">
        <f t="shared" si="3"/>
        <v>66.476</v>
      </c>
    </row>
    <row r="230">
      <c r="A230" s="11" t="s">
        <v>361</v>
      </c>
      <c r="B230" s="12" t="s">
        <v>367</v>
      </c>
      <c r="C230" s="12" t="s">
        <v>49</v>
      </c>
      <c r="D230" s="12" t="s">
        <v>39</v>
      </c>
      <c r="E230" s="12">
        <v>6.0</v>
      </c>
      <c r="F230" s="12" t="s">
        <v>156</v>
      </c>
      <c r="G230" s="12" t="s">
        <v>21</v>
      </c>
      <c r="H230" s="13">
        <v>6.6</v>
      </c>
      <c r="I230" s="13">
        <v>3.5</v>
      </c>
      <c r="J230" s="12" t="s">
        <v>22</v>
      </c>
      <c r="K230" s="12">
        <v>0.6</v>
      </c>
      <c r="L230" s="12" t="s">
        <v>23</v>
      </c>
      <c r="M230" s="15">
        <f t="shared" si="1"/>
        <v>3.96</v>
      </c>
      <c r="N230" s="15">
        <f t="shared" si="2"/>
        <v>3.36</v>
      </c>
      <c r="O230" s="15">
        <f t="shared" si="3"/>
        <v>69.836</v>
      </c>
    </row>
    <row r="231">
      <c r="A231" s="11" t="s">
        <v>368</v>
      </c>
      <c r="B231" s="12" t="s">
        <v>369</v>
      </c>
      <c r="C231" s="12" t="s">
        <v>370</v>
      </c>
      <c r="D231" s="12" t="s">
        <v>39</v>
      </c>
      <c r="E231" s="12">
        <v>1.0</v>
      </c>
      <c r="F231" s="12" t="s">
        <v>371</v>
      </c>
      <c r="G231" s="12" t="s">
        <v>21</v>
      </c>
      <c r="H231" s="13">
        <v>10.0</v>
      </c>
      <c r="I231" s="13">
        <v>6.0</v>
      </c>
      <c r="J231" s="12" t="s">
        <v>22</v>
      </c>
      <c r="K231" s="12">
        <v>0.25</v>
      </c>
      <c r="L231" s="12" t="s">
        <v>28</v>
      </c>
      <c r="M231" s="15">
        <f t="shared" si="1"/>
        <v>0</v>
      </c>
      <c r="N231" s="15">
        <f t="shared" si="2"/>
        <v>-0.25</v>
      </c>
      <c r="O231" s="15">
        <f t="shared" si="3"/>
        <v>69.586</v>
      </c>
    </row>
    <row r="232">
      <c r="A232" s="11" t="s">
        <v>368</v>
      </c>
      <c r="B232" s="12" t="s">
        <v>369</v>
      </c>
      <c r="C232" s="12" t="s">
        <v>370</v>
      </c>
      <c r="D232" s="12" t="s">
        <v>39</v>
      </c>
      <c r="E232" s="12">
        <v>1.0</v>
      </c>
      <c r="F232" s="12" t="s">
        <v>371</v>
      </c>
      <c r="G232" s="12" t="s">
        <v>21</v>
      </c>
      <c r="H232" s="13">
        <v>3.1</v>
      </c>
      <c r="I232" s="13">
        <v>2.1</v>
      </c>
      <c r="J232" s="12" t="s">
        <v>58</v>
      </c>
      <c r="K232" s="12">
        <v>0.5</v>
      </c>
      <c r="L232" s="12" t="s">
        <v>28</v>
      </c>
      <c r="M232" s="15">
        <f t="shared" si="1"/>
        <v>0</v>
      </c>
      <c r="N232" s="15">
        <f t="shared" si="2"/>
        <v>-0.5</v>
      </c>
      <c r="O232" s="15">
        <f t="shared" si="3"/>
        <v>69.086</v>
      </c>
    </row>
    <row r="233">
      <c r="A233" s="11" t="s">
        <v>368</v>
      </c>
      <c r="B233" s="12" t="s">
        <v>372</v>
      </c>
      <c r="C233" s="12" t="s">
        <v>370</v>
      </c>
      <c r="D233" s="12" t="s">
        <v>39</v>
      </c>
      <c r="E233" s="12">
        <v>1.0</v>
      </c>
      <c r="F233" s="12" t="s">
        <v>371</v>
      </c>
      <c r="G233" s="12" t="s">
        <v>21</v>
      </c>
      <c r="H233" s="13">
        <v>20.0</v>
      </c>
      <c r="I233" s="13">
        <v>17.0</v>
      </c>
      <c r="J233" s="12" t="s">
        <v>22</v>
      </c>
      <c r="K233" s="12">
        <v>0.15</v>
      </c>
      <c r="L233" s="12" t="s">
        <v>28</v>
      </c>
      <c r="M233" s="15">
        <f t="shared" si="1"/>
        <v>0</v>
      </c>
      <c r="N233" s="15">
        <f t="shared" si="2"/>
        <v>-0.15</v>
      </c>
      <c r="O233" s="15">
        <f t="shared" si="3"/>
        <v>68.936</v>
      </c>
    </row>
    <row r="234">
      <c r="A234" s="11" t="s">
        <v>368</v>
      </c>
      <c r="B234" s="12" t="s">
        <v>372</v>
      </c>
      <c r="C234" s="12" t="s">
        <v>370</v>
      </c>
      <c r="D234" s="12" t="s">
        <v>39</v>
      </c>
      <c r="E234" s="12">
        <v>1.0</v>
      </c>
      <c r="F234" s="12" t="s">
        <v>371</v>
      </c>
      <c r="G234" s="12" t="s">
        <v>21</v>
      </c>
      <c r="H234" s="13">
        <v>5.0</v>
      </c>
      <c r="I234" s="13">
        <v>4.2</v>
      </c>
      <c r="J234" s="12" t="s">
        <v>58</v>
      </c>
      <c r="K234" s="12">
        <v>0.35</v>
      </c>
      <c r="L234" s="12" t="s">
        <v>28</v>
      </c>
      <c r="M234" s="15">
        <f t="shared" si="1"/>
        <v>0</v>
      </c>
      <c r="N234" s="15">
        <f t="shared" si="2"/>
        <v>-0.35</v>
      </c>
      <c r="O234" s="15">
        <f t="shared" si="3"/>
        <v>68.586</v>
      </c>
    </row>
    <row r="235">
      <c r="A235" s="11" t="s">
        <v>368</v>
      </c>
      <c r="B235" s="12" t="s">
        <v>373</v>
      </c>
      <c r="C235" s="12" t="s">
        <v>258</v>
      </c>
      <c r="D235" s="12" t="s">
        <v>39</v>
      </c>
      <c r="E235" s="12">
        <v>1.0</v>
      </c>
      <c r="F235" s="12" t="s">
        <v>374</v>
      </c>
      <c r="G235" s="12" t="s">
        <v>21</v>
      </c>
      <c r="H235" s="13">
        <v>2.6</v>
      </c>
      <c r="I235" s="13">
        <v>2.4</v>
      </c>
      <c r="J235" s="12" t="s">
        <v>22</v>
      </c>
      <c r="K235" s="12">
        <v>1.55</v>
      </c>
      <c r="L235" s="12" t="s">
        <v>28</v>
      </c>
      <c r="M235" s="15">
        <f t="shared" si="1"/>
        <v>0</v>
      </c>
      <c r="N235" s="15">
        <f t="shared" si="2"/>
        <v>-1.55</v>
      </c>
      <c r="O235" s="15">
        <f t="shared" si="3"/>
        <v>67.036</v>
      </c>
    </row>
    <row r="236">
      <c r="A236" s="11" t="s">
        <v>368</v>
      </c>
      <c r="B236" s="12" t="s">
        <v>375</v>
      </c>
      <c r="C236" s="12" t="s">
        <v>258</v>
      </c>
      <c r="D236" s="12" t="s">
        <v>39</v>
      </c>
      <c r="E236" s="12">
        <v>5.0</v>
      </c>
      <c r="F236" s="12" t="s">
        <v>376</v>
      </c>
      <c r="G236" s="12" t="s">
        <v>21</v>
      </c>
      <c r="H236" s="13">
        <v>11.0</v>
      </c>
      <c r="I236" s="13">
        <v>9.5</v>
      </c>
      <c r="J236" s="12" t="s">
        <v>22</v>
      </c>
      <c r="K236" s="12">
        <v>0.25</v>
      </c>
      <c r="L236" s="12" t="s">
        <v>28</v>
      </c>
      <c r="M236" s="15">
        <f t="shared" si="1"/>
        <v>0</v>
      </c>
      <c r="N236" s="15">
        <f t="shared" si="2"/>
        <v>-0.25</v>
      </c>
      <c r="O236" s="15">
        <f t="shared" si="3"/>
        <v>66.786</v>
      </c>
    </row>
    <row r="237">
      <c r="A237" s="11" t="s">
        <v>368</v>
      </c>
      <c r="B237" s="12" t="s">
        <v>375</v>
      </c>
      <c r="C237" s="12" t="s">
        <v>258</v>
      </c>
      <c r="D237" s="12" t="s">
        <v>39</v>
      </c>
      <c r="E237" s="12">
        <v>5.0</v>
      </c>
      <c r="F237" s="12" t="s">
        <v>376</v>
      </c>
      <c r="G237" s="12" t="s">
        <v>21</v>
      </c>
      <c r="H237" s="13">
        <v>3.1</v>
      </c>
      <c r="I237" s="13">
        <v>2.7</v>
      </c>
      <c r="J237" s="12" t="s">
        <v>58</v>
      </c>
      <c r="K237" s="12">
        <v>0.5</v>
      </c>
      <c r="L237" s="12" t="s">
        <v>28</v>
      </c>
      <c r="M237" s="15">
        <f t="shared" si="1"/>
        <v>0</v>
      </c>
      <c r="N237" s="15">
        <f t="shared" si="2"/>
        <v>-0.5</v>
      </c>
      <c r="O237" s="15">
        <f t="shared" si="3"/>
        <v>66.286</v>
      </c>
    </row>
    <row r="238">
      <c r="A238" s="11" t="s">
        <v>377</v>
      </c>
      <c r="B238" s="12" t="s">
        <v>378</v>
      </c>
      <c r="C238" s="12" t="s">
        <v>70</v>
      </c>
      <c r="D238" s="12" t="s">
        <v>26</v>
      </c>
      <c r="E238" s="12">
        <v>6.0</v>
      </c>
      <c r="F238" s="12" t="s">
        <v>379</v>
      </c>
      <c r="G238" s="12" t="s">
        <v>21</v>
      </c>
      <c r="H238" s="13">
        <v>9.7</v>
      </c>
      <c r="I238" s="13">
        <v>7.5</v>
      </c>
      <c r="J238" s="12" t="s">
        <v>22</v>
      </c>
      <c r="K238" s="12">
        <v>0.25</v>
      </c>
      <c r="L238" s="12" t="s">
        <v>28</v>
      </c>
      <c r="M238" s="15">
        <f t="shared" si="1"/>
        <v>0</v>
      </c>
      <c r="N238" s="15">
        <f t="shared" si="2"/>
        <v>-0.25</v>
      </c>
      <c r="O238" s="15">
        <f t="shared" si="3"/>
        <v>66.036</v>
      </c>
    </row>
    <row r="239">
      <c r="A239" s="11" t="s">
        <v>377</v>
      </c>
      <c r="B239" s="12" t="s">
        <v>378</v>
      </c>
      <c r="C239" s="12" t="s">
        <v>70</v>
      </c>
      <c r="D239" s="12" t="s">
        <v>26</v>
      </c>
      <c r="E239" s="12">
        <v>6.0</v>
      </c>
      <c r="F239" s="12" t="s">
        <v>379</v>
      </c>
      <c r="G239" s="12" t="s">
        <v>21</v>
      </c>
      <c r="H239" s="13">
        <v>3.1</v>
      </c>
      <c r="I239" s="13">
        <v>2.6</v>
      </c>
      <c r="J239" s="12" t="s">
        <v>58</v>
      </c>
      <c r="K239" s="12">
        <v>0.5</v>
      </c>
      <c r="L239" s="12" t="s">
        <v>28</v>
      </c>
      <c r="M239" s="15">
        <f t="shared" si="1"/>
        <v>0</v>
      </c>
      <c r="N239" s="15">
        <f t="shared" si="2"/>
        <v>-0.5</v>
      </c>
      <c r="O239" s="15">
        <f t="shared" si="3"/>
        <v>65.536</v>
      </c>
    </row>
    <row r="240">
      <c r="A240" s="11" t="s">
        <v>377</v>
      </c>
      <c r="B240" s="12" t="s">
        <v>380</v>
      </c>
      <c r="C240" s="12" t="s">
        <v>70</v>
      </c>
      <c r="D240" s="12" t="s">
        <v>26</v>
      </c>
      <c r="E240" s="12">
        <v>9.0</v>
      </c>
      <c r="F240" s="12" t="s">
        <v>381</v>
      </c>
      <c r="G240" s="12" t="s">
        <v>104</v>
      </c>
      <c r="H240" s="13">
        <v>13.0</v>
      </c>
      <c r="I240" s="13">
        <v>13.0</v>
      </c>
      <c r="J240" s="12" t="s">
        <v>22</v>
      </c>
      <c r="K240" s="12">
        <v>0.2</v>
      </c>
      <c r="L240" s="12" t="s">
        <v>28</v>
      </c>
      <c r="M240" s="15">
        <f t="shared" si="1"/>
        <v>0</v>
      </c>
      <c r="N240" s="15">
        <f t="shared" si="2"/>
        <v>-0.2</v>
      </c>
      <c r="O240" s="15">
        <f t="shared" si="3"/>
        <v>65.336</v>
      </c>
    </row>
    <row r="241">
      <c r="A241" s="11" t="s">
        <v>377</v>
      </c>
      <c r="B241" s="12" t="s">
        <v>380</v>
      </c>
      <c r="C241" s="12" t="s">
        <v>70</v>
      </c>
      <c r="D241" s="12" t="s">
        <v>26</v>
      </c>
      <c r="E241" s="12">
        <v>9.0</v>
      </c>
      <c r="F241" s="12" t="s">
        <v>381</v>
      </c>
      <c r="G241" s="12" t="s">
        <v>104</v>
      </c>
      <c r="H241" s="13">
        <v>3.8</v>
      </c>
      <c r="I241" s="13">
        <v>3.4</v>
      </c>
      <c r="J241" s="12" t="s">
        <v>58</v>
      </c>
      <c r="K241" s="12">
        <v>0.45</v>
      </c>
      <c r="L241" s="12" t="s">
        <v>23</v>
      </c>
      <c r="M241" s="15">
        <f t="shared" si="1"/>
        <v>1.71</v>
      </c>
      <c r="N241" s="15">
        <f t="shared" si="2"/>
        <v>1.26</v>
      </c>
      <c r="O241" s="15">
        <f t="shared" si="3"/>
        <v>66.596</v>
      </c>
    </row>
    <row r="242">
      <c r="A242" s="11" t="s">
        <v>377</v>
      </c>
      <c r="B242" s="12" t="s">
        <v>382</v>
      </c>
      <c r="C242" s="12" t="s">
        <v>70</v>
      </c>
      <c r="D242" s="12" t="s">
        <v>26</v>
      </c>
      <c r="E242" s="12">
        <v>10.0</v>
      </c>
      <c r="F242" s="12" t="s">
        <v>289</v>
      </c>
      <c r="G242" s="12" t="s">
        <v>104</v>
      </c>
      <c r="H242" s="13">
        <v>2.45</v>
      </c>
      <c r="I242" s="13">
        <v>1.9</v>
      </c>
      <c r="J242" s="12" t="s">
        <v>22</v>
      </c>
      <c r="K242" s="12">
        <v>1.4</v>
      </c>
      <c r="L242" s="12" t="s">
        <v>28</v>
      </c>
      <c r="M242" s="15">
        <f t="shared" si="1"/>
        <v>0</v>
      </c>
      <c r="N242" s="15">
        <f t="shared" si="2"/>
        <v>-1.4</v>
      </c>
      <c r="O242" s="15">
        <f t="shared" si="3"/>
        <v>65.196</v>
      </c>
    </row>
    <row r="243">
      <c r="A243" s="11">
        <v>45332.0</v>
      </c>
      <c r="B243" s="12" t="s">
        <v>342</v>
      </c>
      <c r="C243" s="12" t="s">
        <v>70</v>
      </c>
      <c r="D243" s="12" t="s">
        <v>26</v>
      </c>
      <c r="E243" s="12">
        <v>1.0</v>
      </c>
      <c r="F243" s="12" t="s">
        <v>47</v>
      </c>
      <c r="G243" s="12" t="s">
        <v>104</v>
      </c>
      <c r="H243" s="13">
        <v>8.1</v>
      </c>
      <c r="I243" s="13">
        <v>10.0</v>
      </c>
      <c r="J243" s="12" t="s">
        <v>22</v>
      </c>
      <c r="K243" s="12">
        <v>0.5</v>
      </c>
      <c r="L243" s="12" t="s">
        <v>28</v>
      </c>
      <c r="M243" s="15">
        <f t="shared" si="1"/>
        <v>0</v>
      </c>
      <c r="N243" s="15">
        <f t="shared" si="2"/>
        <v>-0.5</v>
      </c>
      <c r="O243" s="15">
        <f t="shared" si="3"/>
        <v>64.696</v>
      </c>
    </row>
    <row r="244">
      <c r="A244" s="11">
        <v>45332.0</v>
      </c>
      <c r="B244" s="12" t="s">
        <v>383</v>
      </c>
      <c r="C244" s="12" t="s">
        <v>70</v>
      </c>
      <c r="D244" s="12" t="s">
        <v>26</v>
      </c>
      <c r="E244" s="12">
        <v>1.0</v>
      </c>
      <c r="F244" s="12" t="s">
        <v>47</v>
      </c>
      <c r="G244" s="12" t="s">
        <v>21</v>
      </c>
      <c r="H244" s="13">
        <v>19.0</v>
      </c>
      <c r="I244" s="13">
        <v>14.0</v>
      </c>
      <c r="J244" s="12" t="s">
        <v>22</v>
      </c>
      <c r="K244" s="12">
        <v>0.15</v>
      </c>
      <c r="L244" s="12" t="s">
        <v>28</v>
      </c>
      <c r="M244" s="15">
        <f t="shared" si="1"/>
        <v>0</v>
      </c>
      <c r="N244" s="15">
        <f t="shared" si="2"/>
        <v>-0.15</v>
      </c>
      <c r="O244" s="15">
        <f t="shared" si="3"/>
        <v>64.546</v>
      </c>
    </row>
    <row r="245">
      <c r="A245" s="11">
        <v>45332.0</v>
      </c>
      <c r="B245" s="12" t="s">
        <v>383</v>
      </c>
      <c r="C245" s="12" t="s">
        <v>70</v>
      </c>
      <c r="D245" s="12" t="s">
        <v>26</v>
      </c>
      <c r="E245" s="12">
        <v>1.0</v>
      </c>
      <c r="F245" s="12" t="s">
        <v>47</v>
      </c>
      <c r="G245" s="12" t="s">
        <v>21</v>
      </c>
      <c r="H245" s="13">
        <v>4.3</v>
      </c>
      <c r="I245" s="13">
        <v>3.3</v>
      </c>
      <c r="J245" s="12" t="s">
        <v>58</v>
      </c>
      <c r="K245" s="12">
        <v>0.35</v>
      </c>
      <c r="L245" s="12" t="s">
        <v>28</v>
      </c>
      <c r="M245" s="15">
        <f t="shared" si="1"/>
        <v>0</v>
      </c>
      <c r="N245" s="15">
        <f t="shared" si="2"/>
        <v>-0.35</v>
      </c>
      <c r="O245" s="15">
        <f t="shared" si="3"/>
        <v>64.196</v>
      </c>
    </row>
    <row r="246">
      <c r="A246" s="11">
        <v>45332.0</v>
      </c>
      <c r="B246" s="12" t="s">
        <v>384</v>
      </c>
      <c r="C246" s="12" t="s">
        <v>70</v>
      </c>
      <c r="D246" s="12" t="s">
        <v>26</v>
      </c>
      <c r="E246" s="12">
        <v>2.0</v>
      </c>
      <c r="F246" s="12" t="s">
        <v>160</v>
      </c>
      <c r="G246" s="12" t="s">
        <v>104</v>
      </c>
      <c r="H246" s="13">
        <v>6.0</v>
      </c>
      <c r="I246" s="13">
        <v>5.0</v>
      </c>
      <c r="J246" s="12" t="s">
        <v>22</v>
      </c>
      <c r="K246" s="12">
        <v>0.7</v>
      </c>
      <c r="L246" s="12" t="s">
        <v>28</v>
      </c>
      <c r="M246" s="15">
        <f t="shared" si="1"/>
        <v>0</v>
      </c>
      <c r="N246" s="15">
        <f t="shared" si="2"/>
        <v>-0.7</v>
      </c>
      <c r="O246" s="15">
        <f t="shared" si="3"/>
        <v>63.496</v>
      </c>
    </row>
    <row r="247">
      <c r="A247" s="11">
        <v>45332.0</v>
      </c>
      <c r="B247" s="12" t="s">
        <v>385</v>
      </c>
      <c r="C247" s="12" t="s">
        <v>70</v>
      </c>
      <c r="D247" s="12" t="s">
        <v>26</v>
      </c>
      <c r="E247" s="12">
        <v>2.0</v>
      </c>
      <c r="F247" s="12" t="s">
        <v>160</v>
      </c>
      <c r="G247" s="12" t="s">
        <v>21</v>
      </c>
      <c r="H247" s="13">
        <v>4.6</v>
      </c>
      <c r="I247" s="13">
        <v>5.0</v>
      </c>
      <c r="J247" s="12" t="s">
        <v>22</v>
      </c>
      <c r="K247" s="12">
        <v>0.9</v>
      </c>
      <c r="L247" s="12" t="s">
        <v>28</v>
      </c>
      <c r="M247" s="15">
        <f t="shared" si="1"/>
        <v>0</v>
      </c>
      <c r="N247" s="15">
        <f t="shared" si="2"/>
        <v>-0.9</v>
      </c>
      <c r="O247" s="15">
        <f t="shared" si="3"/>
        <v>62.596</v>
      </c>
    </row>
    <row r="248">
      <c r="A248" s="11">
        <v>45332.0</v>
      </c>
      <c r="B248" s="12" t="s">
        <v>340</v>
      </c>
      <c r="C248" s="12" t="s">
        <v>70</v>
      </c>
      <c r="D248" s="12" t="s">
        <v>19</v>
      </c>
      <c r="E248" s="12">
        <v>7.0</v>
      </c>
      <c r="F248" s="12" t="s">
        <v>303</v>
      </c>
      <c r="G248" s="12" t="s">
        <v>104</v>
      </c>
      <c r="H248" s="13">
        <v>2.15</v>
      </c>
      <c r="I248" s="13">
        <v>2.1</v>
      </c>
      <c r="J248" s="12" t="s">
        <v>22</v>
      </c>
      <c r="K248" s="12">
        <v>1.9</v>
      </c>
      <c r="L248" s="12" t="s">
        <v>28</v>
      </c>
      <c r="M248" s="15">
        <f t="shared" si="1"/>
        <v>0</v>
      </c>
      <c r="N248" s="15">
        <f t="shared" si="2"/>
        <v>-1.9</v>
      </c>
      <c r="O248" s="15">
        <f t="shared" si="3"/>
        <v>60.696</v>
      </c>
    </row>
    <row r="249">
      <c r="A249" s="11">
        <v>45422.0</v>
      </c>
      <c r="B249" s="12" t="s">
        <v>386</v>
      </c>
      <c r="C249" s="12" t="s">
        <v>83</v>
      </c>
      <c r="D249" s="12" t="s">
        <v>39</v>
      </c>
      <c r="E249" s="12">
        <v>2.0</v>
      </c>
      <c r="F249" s="12" t="s">
        <v>387</v>
      </c>
      <c r="G249" s="12" t="s">
        <v>21</v>
      </c>
      <c r="H249" s="13">
        <v>5.0</v>
      </c>
      <c r="I249" s="13">
        <v>8.5</v>
      </c>
      <c r="J249" s="12" t="s">
        <v>22</v>
      </c>
      <c r="K249" s="12">
        <v>0.8</v>
      </c>
      <c r="L249" s="12" t="s">
        <v>23</v>
      </c>
      <c r="M249" s="15">
        <f t="shared" si="1"/>
        <v>4</v>
      </c>
      <c r="N249" s="15">
        <f t="shared" si="2"/>
        <v>3.2</v>
      </c>
      <c r="O249" s="15">
        <f t="shared" si="3"/>
        <v>63.896</v>
      </c>
    </row>
    <row r="250">
      <c r="A250" s="11">
        <v>45422.0</v>
      </c>
      <c r="B250" s="12" t="s">
        <v>388</v>
      </c>
      <c r="C250" s="12" t="s">
        <v>38</v>
      </c>
      <c r="D250" s="12" t="s">
        <v>99</v>
      </c>
      <c r="E250" s="12">
        <v>2.0</v>
      </c>
      <c r="F250" s="12" t="s">
        <v>389</v>
      </c>
      <c r="G250" s="12" t="s">
        <v>21</v>
      </c>
      <c r="H250" s="13">
        <v>8.5</v>
      </c>
      <c r="I250" s="13">
        <v>4.0</v>
      </c>
      <c r="J250" s="12" t="s">
        <v>22</v>
      </c>
      <c r="K250" s="12">
        <v>0.5</v>
      </c>
      <c r="L250" s="12" t="s">
        <v>23</v>
      </c>
      <c r="M250" s="15">
        <f t="shared" si="1"/>
        <v>4.25</v>
      </c>
      <c r="N250" s="15">
        <f t="shared" si="2"/>
        <v>3.75</v>
      </c>
      <c r="O250" s="15">
        <f t="shared" si="3"/>
        <v>67.646</v>
      </c>
    </row>
    <row r="251">
      <c r="A251" s="11">
        <v>45422.0</v>
      </c>
      <c r="B251" s="12" t="s">
        <v>390</v>
      </c>
      <c r="C251" s="12" t="s">
        <v>83</v>
      </c>
      <c r="D251" s="12" t="s">
        <v>39</v>
      </c>
      <c r="E251" s="12">
        <v>3.0</v>
      </c>
      <c r="F251" s="12" t="s">
        <v>391</v>
      </c>
      <c r="G251" s="12" t="s">
        <v>21</v>
      </c>
      <c r="H251" s="13">
        <v>13.0</v>
      </c>
      <c r="I251" s="13">
        <v>7.5</v>
      </c>
      <c r="J251" s="12" t="s">
        <v>22</v>
      </c>
      <c r="K251" s="12">
        <v>0.2</v>
      </c>
      <c r="L251" s="12" t="s">
        <v>28</v>
      </c>
      <c r="M251" s="15">
        <f t="shared" si="1"/>
        <v>0</v>
      </c>
      <c r="N251" s="15">
        <f t="shared" si="2"/>
        <v>-0.2</v>
      </c>
      <c r="O251" s="15">
        <f t="shared" si="3"/>
        <v>67.446</v>
      </c>
    </row>
    <row r="252">
      <c r="A252" s="11">
        <v>45422.0</v>
      </c>
      <c r="B252" s="12" t="s">
        <v>390</v>
      </c>
      <c r="C252" s="12" t="s">
        <v>83</v>
      </c>
      <c r="D252" s="12" t="s">
        <v>39</v>
      </c>
      <c r="E252" s="12">
        <v>3.0</v>
      </c>
      <c r="F252" s="12" t="s">
        <v>391</v>
      </c>
      <c r="G252" s="12" t="s">
        <v>21</v>
      </c>
      <c r="H252" s="13">
        <v>3.4</v>
      </c>
      <c r="I252" s="13">
        <v>2.3</v>
      </c>
      <c r="J252" s="12" t="s">
        <v>58</v>
      </c>
      <c r="K252" s="12">
        <v>0.5</v>
      </c>
      <c r="L252" s="12" t="s">
        <v>28</v>
      </c>
      <c r="M252" s="15">
        <f t="shared" si="1"/>
        <v>0</v>
      </c>
      <c r="N252" s="15">
        <f t="shared" si="2"/>
        <v>-0.5</v>
      </c>
      <c r="O252" s="15">
        <f t="shared" si="3"/>
        <v>66.946</v>
      </c>
    </row>
    <row r="253">
      <c r="A253" s="11">
        <v>45636.0</v>
      </c>
      <c r="B253" s="12" t="s">
        <v>120</v>
      </c>
      <c r="C253" s="12" t="s">
        <v>64</v>
      </c>
      <c r="D253" s="12" t="s">
        <v>39</v>
      </c>
      <c r="E253" s="12">
        <v>2.0</v>
      </c>
      <c r="F253" s="12" t="s">
        <v>392</v>
      </c>
      <c r="G253" s="12" t="s">
        <v>21</v>
      </c>
      <c r="H253" s="13">
        <v>5.0</v>
      </c>
      <c r="I253" s="13">
        <v>4.8</v>
      </c>
      <c r="J253" s="12" t="s">
        <v>22</v>
      </c>
      <c r="K253" s="12">
        <v>0.8</v>
      </c>
      <c r="L253" s="12" t="s">
        <v>28</v>
      </c>
      <c r="M253" s="15">
        <f t="shared" si="1"/>
        <v>0</v>
      </c>
      <c r="N253" s="15">
        <f t="shared" si="2"/>
        <v>-0.8</v>
      </c>
      <c r="O253" s="15">
        <f t="shared" si="3"/>
        <v>66.146</v>
      </c>
    </row>
    <row r="254">
      <c r="A254" s="11">
        <v>45636.0</v>
      </c>
      <c r="B254" s="12" t="s">
        <v>393</v>
      </c>
      <c r="C254" s="12" t="s">
        <v>64</v>
      </c>
      <c r="D254" s="12" t="s">
        <v>39</v>
      </c>
      <c r="E254" s="12">
        <v>2.0</v>
      </c>
      <c r="F254" s="12" t="s">
        <v>392</v>
      </c>
      <c r="G254" s="12" t="s">
        <v>165</v>
      </c>
      <c r="H254" s="13">
        <v>19.0</v>
      </c>
      <c r="I254" s="13">
        <v>26.0</v>
      </c>
      <c r="J254" s="12" t="s">
        <v>22</v>
      </c>
      <c r="K254" s="12">
        <v>0.15</v>
      </c>
      <c r="L254" s="12" t="s">
        <v>28</v>
      </c>
      <c r="M254" s="15">
        <f t="shared" si="1"/>
        <v>0</v>
      </c>
      <c r="N254" s="15">
        <f t="shared" si="2"/>
        <v>-0.15</v>
      </c>
      <c r="O254" s="15">
        <f t="shared" si="3"/>
        <v>65.996</v>
      </c>
    </row>
    <row r="255">
      <c r="A255" s="11">
        <v>45636.0</v>
      </c>
      <c r="B255" s="12" t="s">
        <v>393</v>
      </c>
      <c r="C255" s="12" t="s">
        <v>64</v>
      </c>
      <c r="D255" s="12" t="s">
        <v>39</v>
      </c>
      <c r="E255" s="12">
        <v>2.0</v>
      </c>
      <c r="F255" s="12" t="s">
        <v>392</v>
      </c>
      <c r="G255" s="12" t="s">
        <v>165</v>
      </c>
      <c r="H255" s="13">
        <v>4.2</v>
      </c>
      <c r="I255" s="13">
        <v>5.5</v>
      </c>
      <c r="J255" s="12" t="s">
        <v>58</v>
      </c>
      <c r="K255" s="12">
        <v>0.4</v>
      </c>
      <c r="L255" s="12" t="s">
        <v>23</v>
      </c>
      <c r="M255" s="15">
        <f t="shared" si="1"/>
        <v>1.68</v>
      </c>
      <c r="N255" s="15">
        <f t="shared" si="2"/>
        <v>1.28</v>
      </c>
      <c r="O255" s="15">
        <f t="shared" si="3"/>
        <v>67.276</v>
      </c>
    </row>
    <row r="256">
      <c r="A256" s="11">
        <v>45636.0</v>
      </c>
      <c r="B256" s="12" t="s">
        <v>394</v>
      </c>
      <c r="C256" s="12" t="s">
        <v>64</v>
      </c>
      <c r="D256" s="12" t="s">
        <v>39</v>
      </c>
      <c r="E256" s="12">
        <v>2.0</v>
      </c>
      <c r="F256" s="12" t="s">
        <v>392</v>
      </c>
      <c r="G256" s="12" t="s">
        <v>21</v>
      </c>
      <c r="H256" s="13">
        <v>27.0</v>
      </c>
      <c r="I256" s="13">
        <v>34.0</v>
      </c>
      <c r="J256" s="12" t="s">
        <v>22</v>
      </c>
      <c r="K256" s="12">
        <v>0.1</v>
      </c>
      <c r="L256" s="12" t="s">
        <v>28</v>
      </c>
      <c r="M256" s="15">
        <f t="shared" si="1"/>
        <v>0</v>
      </c>
      <c r="N256" s="15">
        <f t="shared" si="2"/>
        <v>-0.1</v>
      </c>
      <c r="O256" s="15">
        <f t="shared" si="3"/>
        <v>67.176</v>
      </c>
    </row>
    <row r="257">
      <c r="A257" s="11">
        <v>45636.0</v>
      </c>
      <c r="B257" s="12" t="s">
        <v>394</v>
      </c>
      <c r="C257" s="12" t="s">
        <v>64</v>
      </c>
      <c r="D257" s="12" t="s">
        <v>39</v>
      </c>
      <c r="E257" s="12">
        <v>2.0</v>
      </c>
      <c r="F257" s="12" t="s">
        <v>392</v>
      </c>
      <c r="G257" s="12" t="s">
        <v>21</v>
      </c>
      <c r="H257" s="13">
        <v>6.0</v>
      </c>
      <c r="I257" s="13">
        <v>6.75</v>
      </c>
      <c r="J257" s="12" t="s">
        <v>58</v>
      </c>
      <c r="K257" s="12">
        <v>0.25</v>
      </c>
      <c r="L257" s="12" t="s">
        <v>28</v>
      </c>
      <c r="M257" s="15">
        <f t="shared" si="1"/>
        <v>0</v>
      </c>
      <c r="N257" s="15">
        <f t="shared" si="2"/>
        <v>-0.25</v>
      </c>
      <c r="O257" s="15">
        <f t="shared" si="3"/>
        <v>66.926</v>
      </c>
    </row>
    <row r="258">
      <c r="A258" s="11">
        <v>45636.0</v>
      </c>
      <c r="B258" s="12" t="s">
        <v>395</v>
      </c>
      <c r="C258" s="12" t="s">
        <v>64</v>
      </c>
      <c r="D258" s="12" t="s">
        <v>122</v>
      </c>
      <c r="E258" s="12">
        <v>9.0</v>
      </c>
      <c r="F258" s="12" t="s">
        <v>396</v>
      </c>
      <c r="G258" s="12" t="s">
        <v>21</v>
      </c>
      <c r="H258" s="13">
        <v>5.5</v>
      </c>
      <c r="I258" s="13">
        <v>4.8</v>
      </c>
      <c r="J258" s="12" t="s">
        <v>22</v>
      </c>
      <c r="K258" s="12">
        <v>0.7</v>
      </c>
      <c r="L258" s="12" t="s">
        <v>28</v>
      </c>
      <c r="M258" s="15">
        <f t="shared" si="1"/>
        <v>0</v>
      </c>
      <c r="N258" s="15">
        <f t="shared" si="2"/>
        <v>-0.7</v>
      </c>
      <c r="O258" s="15">
        <f t="shared" si="3"/>
        <v>66.226</v>
      </c>
    </row>
    <row r="259">
      <c r="A259" s="11">
        <v>45636.0</v>
      </c>
      <c r="B259" s="12" t="s">
        <v>397</v>
      </c>
      <c r="C259" s="12" t="s">
        <v>70</v>
      </c>
      <c r="D259" s="12" t="s">
        <v>39</v>
      </c>
      <c r="E259" s="12">
        <v>9.0</v>
      </c>
      <c r="F259" s="12" t="s">
        <v>283</v>
      </c>
      <c r="G259" s="12" t="s">
        <v>21</v>
      </c>
      <c r="H259" s="13">
        <v>2.85</v>
      </c>
      <c r="I259" s="13">
        <v>2.6</v>
      </c>
      <c r="J259" s="12" t="s">
        <v>22</v>
      </c>
      <c r="K259" s="12">
        <v>1.4</v>
      </c>
      <c r="L259" s="12" t="s">
        <v>23</v>
      </c>
      <c r="M259" s="15">
        <f t="shared" si="1"/>
        <v>3.99</v>
      </c>
      <c r="N259" s="15">
        <f t="shared" si="2"/>
        <v>2.59</v>
      </c>
      <c r="O259" s="15">
        <f t="shared" si="3"/>
        <v>68.816</v>
      </c>
    </row>
    <row r="260">
      <c r="A260" s="11" t="s">
        <v>398</v>
      </c>
      <c r="B260" s="12" t="s">
        <v>399</v>
      </c>
      <c r="C260" s="12" t="s">
        <v>49</v>
      </c>
      <c r="D260" s="12" t="s">
        <v>26</v>
      </c>
      <c r="E260" s="12">
        <v>1.0</v>
      </c>
      <c r="F260" s="12" t="s">
        <v>62</v>
      </c>
      <c r="G260" s="12" t="s">
        <v>21</v>
      </c>
      <c r="H260" s="13">
        <v>5.6</v>
      </c>
      <c r="I260" s="13">
        <v>5.5</v>
      </c>
      <c r="J260" s="12" t="s">
        <v>22</v>
      </c>
      <c r="K260" s="12">
        <v>0.7</v>
      </c>
      <c r="L260" s="12" t="s">
        <v>28</v>
      </c>
      <c r="M260" s="15">
        <f t="shared" si="1"/>
        <v>0</v>
      </c>
      <c r="N260" s="15">
        <f t="shared" si="2"/>
        <v>-0.7</v>
      </c>
      <c r="O260" s="15">
        <f t="shared" si="3"/>
        <v>68.116</v>
      </c>
    </row>
    <row r="261">
      <c r="A261" s="11" t="s">
        <v>398</v>
      </c>
      <c r="B261" s="12" t="s">
        <v>400</v>
      </c>
      <c r="C261" s="12" t="s">
        <v>49</v>
      </c>
      <c r="D261" s="12" t="s">
        <v>26</v>
      </c>
      <c r="E261" s="12">
        <v>3.0</v>
      </c>
      <c r="F261" s="12" t="s">
        <v>160</v>
      </c>
      <c r="G261" s="12" t="s">
        <v>21</v>
      </c>
      <c r="H261" s="13">
        <v>3.8</v>
      </c>
      <c r="I261" s="13">
        <v>3.0</v>
      </c>
      <c r="J261" s="12" t="s">
        <v>22</v>
      </c>
      <c r="K261" s="12">
        <v>1.0</v>
      </c>
      <c r="L261" s="12" t="s">
        <v>28</v>
      </c>
      <c r="M261" s="15">
        <f t="shared" si="1"/>
        <v>0</v>
      </c>
      <c r="N261" s="15">
        <f t="shared" si="2"/>
        <v>-1</v>
      </c>
      <c r="O261" s="15">
        <f t="shared" si="3"/>
        <v>67.116</v>
      </c>
    </row>
    <row r="262">
      <c r="A262" s="11" t="s">
        <v>398</v>
      </c>
      <c r="B262" s="12" t="s">
        <v>401</v>
      </c>
      <c r="C262" s="12" t="s">
        <v>49</v>
      </c>
      <c r="D262" s="12" t="s">
        <v>26</v>
      </c>
      <c r="E262" s="12">
        <v>3.0</v>
      </c>
      <c r="F262" s="12" t="s">
        <v>160</v>
      </c>
      <c r="G262" s="12" t="s">
        <v>21</v>
      </c>
      <c r="H262" s="13">
        <v>18.0</v>
      </c>
      <c r="I262" s="13">
        <v>9.5</v>
      </c>
      <c r="J262" s="12" t="s">
        <v>22</v>
      </c>
      <c r="K262" s="12">
        <v>0.15</v>
      </c>
      <c r="L262" s="12" t="s">
        <v>28</v>
      </c>
      <c r="M262" s="15">
        <f t="shared" si="1"/>
        <v>0</v>
      </c>
      <c r="N262" s="15">
        <f t="shared" si="2"/>
        <v>-0.15</v>
      </c>
      <c r="O262" s="15">
        <f t="shared" si="3"/>
        <v>66.966</v>
      </c>
    </row>
    <row r="263">
      <c r="A263" s="11" t="s">
        <v>398</v>
      </c>
      <c r="B263" s="12" t="s">
        <v>401</v>
      </c>
      <c r="C263" s="12" t="s">
        <v>49</v>
      </c>
      <c r="D263" s="12" t="s">
        <v>26</v>
      </c>
      <c r="E263" s="12">
        <v>3.0</v>
      </c>
      <c r="F263" s="12" t="s">
        <v>160</v>
      </c>
      <c r="G263" s="12" t="s">
        <v>21</v>
      </c>
      <c r="H263" s="13">
        <v>4.0</v>
      </c>
      <c r="I263" s="13">
        <v>2.25</v>
      </c>
      <c r="J263" s="12" t="s">
        <v>58</v>
      </c>
      <c r="K263" s="12">
        <v>0.4</v>
      </c>
      <c r="L263" s="12" t="s">
        <v>28</v>
      </c>
      <c r="M263" s="15">
        <f t="shared" si="1"/>
        <v>0</v>
      </c>
      <c r="N263" s="15">
        <f t="shared" si="2"/>
        <v>-0.4</v>
      </c>
      <c r="O263" s="15">
        <f t="shared" si="3"/>
        <v>66.566</v>
      </c>
    </row>
    <row r="264">
      <c r="A264" s="11" t="s">
        <v>398</v>
      </c>
      <c r="B264" s="12" t="s">
        <v>402</v>
      </c>
      <c r="C264" s="12" t="s">
        <v>64</v>
      </c>
      <c r="D264" s="12" t="s">
        <v>39</v>
      </c>
      <c r="E264" s="12">
        <v>4.0</v>
      </c>
      <c r="F264" s="12" t="s">
        <v>389</v>
      </c>
      <c r="G264" s="12" t="s">
        <v>21</v>
      </c>
      <c r="H264" s="13">
        <v>4.75</v>
      </c>
      <c r="I264" s="13">
        <v>5.0</v>
      </c>
      <c r="J264" s="12" t="s">
        <v>22</v>
      </c>
      <c r="K264" s="12">
        <v>0.9</v>
      </c>
      <c r="L264" s="12" t="s">
        <v>28</v>
      </c>
      <c r="M264" s="15">
        <f t="shared" si="1"/>
        <v>0</v>
      </c>
      <c r="N264" s="15">
        <f t="shared" si="2"/>
        <v>-0.9</v>
      </c>
      <c r="O264" s="15">
        <f t="shared" si="3"/>
        <v>65.666</v>
      </c>
    </row>
    <row r="265">
      <c r="A265" s="11" t="s">
        <v>398</v>
      </c>
      <c r="B265" s="12" t="s">
        <v>403</v>
      </c>
      <c r="C265" s="12" t="s">
        <v>64</v>
      </c>
      <c r="D265" s="12" t="s">
        <v>39</v>
      </c>
      <c r="E265" s="12">
        <v>4.0</v>
      </c>
      <c r="F265" s="12" t="s">
        <v>389</v>
      </c>
      <c r="G265" s="12" t="s">
        <v>21</v>
      </c>
      <c r="H265" s="13">
        <v>16.2</v>
      </c>
      <c r="I265" s="13">
        <v>12.0</v>
      </c>
      <c r="J265" s="12" t="s">
        <v>22</v>
      </c>
      <c r="K265" s="12">
        <v>0.15</v>
      </c>
      <c r="L265" s="12" t="s">
        <v>28</v>
      </c>
      <c r="M265" s="15">
        <f t="shared" si="1"/>
        <v>0</v>
      </c>
      <c r="N265" s="15">
        <f t="shared" si="2"/>
        <v>-0.15</v>
      </c>
      <c r="O265" s="15">
        <f t="shared" si="3"/>
        <v>65.516</v>
      </c>
    </row>
    <row r="266">
      <c r="A266" s="11" t="s">
        <v>398</v>
      </c>
      <c r="B266" s="12" t="s">
        <v>403</v>
      </c>
      <c r="C266" s="12" t="s">
        <v>64</v>
      </c>
      <c r="D266" s="12" t="s">
        <v>39</v>
      </c>
      <c r="E266" s="12">
        <v>4.0</v>
      </c>
      <c r="F266" s="12" t="s">
        <v>389</v>
      </c>
      <c r="G266" s="12" t="s">
        <v>21</v>
      </c>
      <c r="H266" s="13">
        <v>3.8</v>
      </c>
      <c r="I266" s="13">
        <v>3.2</v>
      </c>
      <c r="J266" s="12" t="s">
        <v>58</v>
      </c>
      <c r="K266" s="12">
        <v>0.4</v>
      </c>
      <c r="L266" s="12" t="s">
        <v>23</v>
      </c>
      <c r="M266" s="15">
        <f t="shared" si="1"/>
        <v>1.52</v>
      </c>
      <c r="N266" s="15">
        <f t="shared" si="2"/>
        <v>1.12</v>
      </c>
      <c r="O266" s="15">
        <f t="shared" si="3"/>
        <v>66.636</v>
      </c>
    </row>
    <row r="267">
      <c r="A267" s="11" t="s">
        <v>398</v>
      </c>
      <c r="B267" s="12" t="s">
        <v>404</v>
      </c>
      <c r="C267" s="12" t="s">
        <v>49</v>
      </c>
      <c r="D267" s="12" t="s">
        <v>99</v>
      </c>
      <c r="E267" s="12">
        <v>6.0</v>
      </c>
      <c r="F267" s="12" t="s">
        <v>405</v>
      </c>
      <c r="G267" s="12" t="s">
        <v>21</v>
      </c>
      <c r="H267" s="13">
        <v>16.2</v>
      </c>
      <c r="I267" s="13">
        <v>61.0</v>
      </c>
      <c r="J267" s="12" t="s">
        <v>22</v>
      </c>
      <c r="K267" s="12">
        <v>0.15</v>
      </c>
      <c r="L267" s="12" t="s">
        <v>28</v>
      </c>
      <c r="M267" s="15">
        <f t="shared" si="1"/>
        <v>0</v>
      </c>
      <c r="N267" s="15">
        <f t="shared" si="2"/>
        <v>-0.15</v>
      </c>
      <c r="O267" s="15">
        <f t="shared" si="3"/>
        <v>66.486</v>
      </c>
    </row>
    <row r="268">
      <c r="A268" s="11" t="s">
        <v>398</v>
      </c>
      <c r="B268" s="12" t="s">
        <v>404</v>
      </c>
      <c r="C268" s="12" t="s">
        <v>49</v>
      </c>
      <c r="D268" s="12" t="s">
        <v>99</v>
      </c>
      <c r="E268" s="12">
        <v>6.0</v>
      </c>
      <c r="F268" s="12" t="s">
        <v>405</v>
      </c>
      <c r="G268" s="12" t="s">
        <v>21</v>
      </c>
      <c r="H268" s="13">
        <v>3.8</v>
      </c>
      <c r="I268" s="13">
        <v>10.75</v>
      </c>
      <c r="J268" s="12" t="s">
        <v>58</v>
      </c>
      <c r="K268" s="12">
        <v>0.4</v>
      </c>
      <c r="L268" s="12" t="s">
        <v>28</v>
      </c>
      <c r="M268" s="15">
        <f t="shared" si="1"/>
        <v>0</v>
      </c>
      <c r="N268" s="15">
        <f t="shared" si="2"/>
        <v>-0.4</v>
      </c>
      <c r="O268" s="15">
        <f t="shared" si="3"/>
        <v>66.086</v>
      </c>
    </row>
    <row r="269">
      <c r="A269" s="11" t="s">
        <v>398</v>
      </c>
      <c r="B269" s="12" t="s">
        <v>406</v>
      </c>
      <c r="C269" s="12" t="s">
        <v>49</v>
      </c>
      <c r="D269" s="12" t="s">
        <v>99</v>
      </c>
      <c r="E269" s="12">
        <v>6.0</v>
      </c>
      <c r="F269" s="12" t="s">
        <v>405</v>
      </c>
      <c r="G269" s="12" t="s">
        <v>21</v>
      </c>
      <c r="H269" s="13">
        <v>31.5</v>
      </c>
      <c r="I269" s="13">
        <v>34.0</v>
      </c>
      <c r="J269" s="12" t="s">
        <v>22</v>
      </c>
      <c r="K269" s="12">
        <v>0.1</v>
      </c>
      <c r="L269" s="12" t="s">
        <v>28</v>
      </c>
      <c r="M269" s="15">
        <f t="shared" si="1"/>
        <v>0</v>
      </c>
      <c r="N269" s="15">
        <f t="shared" si="2"/>
        <v>-0.1</v>
      </c>
      <c r="O269" s="15">
        <f t="shared" si="3"/>
        <v>65.986</v>
      </c>
    </row>
    <row r="270">
      <c r="A270" s="11" t="s">
        <v>398</v>
      </c>
      <c r="B270" s="12" t="s">
        <v>406</v>
      </c>
      <c r="C270" s="12" t="s">
        <v>49</v>
      </c>
      <c r="D270" s="12" t="s">
        <v>99</v>
      </c>
      <c r="E270" s="12">
        <v>6.0</v>
      </c>
      <c r="F270" s="12" t="s">
        <v>405</v>
      </c>
      <c r="G270" s="12" t="s">
        <v>21</v>
      </c>
      <c r="H270" s="13">
        <v>7.0</v>
      </c>
      <c r="I270" s="13">
        <v>7.0</v>
      </c>
      <c r="J270" s="12" t="s">
        <v>58</v>
      </c>
      <c r="K270" s="12">
        <v>0.25</v>
      </c>
      <c r="L270" s="12" t="s">
        <v>28</v>
      </c>
      <c r="M270" s="15">
        <f t="shared" si="1"/>
        <v>0</v>
      </c>
      <c r="N270" s="15">
        <f t="shared" si="2"/>
        <v>-0.25</v>
      </c>
      <c r="O270" s="15">
        <f t="shared" si="3"/>
        <v>65.736</v>
      </c>
    </row>
    <row r="271">
      <c r="A271" s="11" t="s">
        <v>398</v>
      </c>
      <c r="B271" s="12" t="s">
        <v>407</v>
      </c>
      <c r="C271" s="12" t="s">
        <v>64</v>
      </c>
      <c r="D271" s="12" t="s">
        <v>39</v>
      </c>
      <c r="E271" s="12">
        <v>6.0</v>
      </c>
      <c r="F271" s="12" t="s">
        <v>408</v>
      </c>
      <c r="G271" s="12" t="s">
        <v>21</v>
      </c>
      <c r="H271" s="13">
        <v>9.4</v>
      </c>
      <c r="I271" s="13">
        <v>11.0</v>
      </c>
      <c r="J271" s="12" t="s">
        <v>22</v>
      </c>
      <c r="K271" s="12">
        <v>0.45</v>
      </c>
      <c r="L271" s="12" t="s">
        <v>23</v>
      </c>
      <c r="M271" s="15">
        <f t="shared" si="1"/>
        <v>4.23</v>
      </c>
      <c r="N271" s="15">
        <f t="shared" si="2"/>
        <v>3.78</v>
      </c>
      <c r="O271" s="15">
        <f t="shared" si="3"/>
        <v>69.516</v>
      </c>
    </row>
    <row r="272">
      <c r="A272" s="11" t="s">
        <v>398</v>
      </c>
      <c r="B272" s="12" t="s">
        <v>409</v>
      </c>
      <c r="C272" s="12" t="s">
        <v>64</v>
      </c>
      <c r="D272" s="12" t="s">
        <v>39</v>
      </c>
      <c r="E272" s="12">
        <v>7.0</v>
      </c>
      <c r="F272" s="12" t="s">
        <v>289</v>
      </c>
      <c r="G272" s="12" t="s">
        <v>21</v>
      </c>
      <c r="H272" s="13">
        <v>9.6</v>
      </c>
      <c r="I272" s="13">
        <v>8.5</v>
      </c>
      <c r="J272" s="12" t="s">
        <v>22</v>
      </c>
      <c r="K272" s="12">
        <v>0.4</v>
      </c>
      <c r="L272" s="12" t="s">
        <v>28</v>
      </c>
      <c r="M272" s="15">
        <f t="shared" si="1"/>
        <v>0</v>
      </c>
      <c r="N272" s="15">
        <f t="shared" si="2"/>
        <v>-0.4</v>
      </c>
      <c r="O272" s="15">
        <f t="shared" si="3"/>
        <v>69.116</v>
      </c>
    </row>
    <row r="273">
      <c r="A273" s="11" t="s">
        <v>410</v>
      </c>
      <c r="B273" s="12" t="s">
        <v>411</v>
      </c>
      <c r="C273" s="12" t="s">
        <v>101</v>
      </c>
      <c r="D273" s="12" t="s">
        <v>26</v>
      </c>
      <c r="E273" s="12">
        <v>6.0</v>
      </c>
      <c r="F273" s="12" t="s">
        <v>412</v>
      </c>
      <c r="G273" s="12" t="s">
        <v>21</v>
      </c>
      <c r="H273" s="13">
        <v>3.05</v>
      </c>
      <c r="I273" s="13">
        <v>2.0</v>
      </c>
      <c r="J273" s="12" t="s">
        <v>22</v>
      </c>
      <c r="K273" s="12">
        <v>1.3</v>
      </c>
      <c r="L273" s="12" t="s">
        <v>23</v>
      </c>
      <c r="M273" s="15">
        <f t="shared" si="1"/>
        <v>3.965</v>
      </c>
      <c r="N273" s="15">
        <f t="shared" si="2"/>
        <v>2.665</v>
      </c>
      <c r="O273" s="15">
        <f t="shared" si="3"/>
        <v>71.781</v>
      </c>
    </row>
    <row r="274">
      <c r="A274" s="11" t="s">
        <v>410</v>
      </c>
      <c r="B274" s="12" t="s">
        <v>413</v>
      </c>
      <c r="C274" s="12" t="s">
        <v>414</v>
      </c>
      <c r="D274" s="12" t="s">
        <v>50</v>
      </c>
      <c r="E274" s="12">
        <v>3.0</v>
      </c>
      <c r="F274" s="12" t="s">
        <v>415</v>
      </c>
      <c r="G274" s="12" t="s">
        <v>21</v>
      </c>
      <c r="H274" s="13">
        <v>6.05</v>
      </c>
      <c r="I274" s="13">
        <v>7.0</v>
      </c>
      <c r="J274" s="12" t="s">
        <v>22</v>
      </c>
      <c r="K274" s="12">
        <v>0.65</v>
      </c>
      <c r="L274" s="12" t="s">
        <v>28</v>
      </c>
      <c r="M274" s="15">
        <f t="shared" si="1"/>
        <v>0</v>
      </c>
      <c r="N274" s="15">
        <f t="shared" si="2"/>
        <v>-0.65</v>
      </c>
      <c r="O274" s="15">
        <f t="shared" si="3"/>
        <v>71.131</v>
      </c>
    </row>
    <row r="275">
      <c r="A275" s="11" t="s">
        <v>416</v>
      </c>
      <c r="B275" s="12" t="s">
        <v>176</v>
      </c>
      <c r="C275" s="12" t="s">
        <v>83</v>
      </c>
      <c r="D275" s="12" t="s">
        <v>99</v>
      </c>
      <c r="E275" s="12">
        <v>3.0</v>
      </c>
      <c r="F275" s="12" t="s">
        <v>417</v>
      </c>
      <c r="G275" s="12" t="s">
        <v>418</v>
      </c>
      <c r="H275" s="13">
        <v>11.0</v>
      </c>
      <c r="I275" s="13">
        <v>8.5</v>
      </c>
      <c r="J275" s="12" t="s">
        <v>22</v>
      </c>
      <c r="K275" s="12">
        <v>0.4</v>
      </c>
      <c r="L275" s="12" t="s">
        <v>23</v>
      </c>
      <c r="M275" s="15">
        <f t="shared" si="1"/>
        <v>4.4</v>
      </c>
      <c r="N275" s="15">
        <f t="shared" si="2"/>
        <v>4</v>
      </c>
      <c r="O275" s="15">
        <f t="shared" si="3"/>
        <v>75.131</v>
      </c>
    </row>
    <row r="276">
      <c r="A276" s="11" t="s">
        <v>416</v>
      </c>
      <c r="B276" s="12" t="s">
        <v>419</v>
      </c>
      <c r="C276" s="12" t="s">
        <v>83</v>
      </c>
      <c r="D276" s="12" t="s">
        <v>99</v>
      </c>
      <c r="E276" s="12">
        <v>3.0</v>
      </c>
      <c r="F276" s="12" t="s">
        <v>417</v>
      </c>
      <c r="G276" s="12" t="s">
        <v>104</v>
      </c>
      <c r="H276" s="13">
        <v>10.0</v>
      </c>
      <c r="I276" s="13">
        <v>6.5</v>
      </c>
      <c r="J276" s="12" t="s">
        <v>22</v>
      </c>
      <c r="K276" s="12">
        <v>0.4</v>
      </c>
      <c r="L276" s="12" t="s">
        <v>28</v>
      </c>
      <c r="M276" s="15">
        <f t="shared" si="1"/>
        <v>0</v>
      </c>
      <c r="N276" s="15">
        <f t="shared" si="2"/>
        <v>-0.4</v>
      </c>
      <c r="O276" s="15">
        <f t="shared" si="3"/>
        <v>74.731</v>
      </c>
    </row>
    <row r="277">
      <c r="A277" s="11" t="s">
        <v>416</v>
      </c>
      <c r="B277" s="12" t="s">
        <v>420</v>
      </c>
      <c r="C277" s="12" t="s">
        <v>83</v>
      </c>
      <c r="D277" s="12" t="s">
        <v>99</v>
      </c>
      <c r="E277" s="12">
        <v>6.0</v>
      </c>
      <c r="F277" s="12" t="s">
        <v>421</v>
      </c>
      <c r="G277" s="12" t="s">
        <v>21</v>
      </c>
      <c r="H277" s="13">
        <v>5.5</v>
      </c>
      <c r="I277" s="13">
        <v>5.5</v>
      </c>
      <c r="J277" s="12" t="s">
        <v>22</v>
      </c>
      <c r="K277" s="12">
        <v>0.7</v>
      </c>
      <c r="L277" s="12" t="s">
        <v>23</v>
      </c>
      <c r="M277" s="15">
        <f t="shared" si="1"/>
        <v>3.85</v>
      </c>
      <c r="N277" s="15">
        <f t="shared" si="2"/>
        <v>3.15</v>
      </c>
      <c r="O277" s="15">
        <f t="shared" si="3"/>
        <v>77.881</v>
      </c>
    </row>
    <row r="278">
      <c r="A278" s="11" t="s">
        <v>422</v>
      </c>
      <c r="B278" s="12" t="s">
        <v>423</v>
      </c>
      <c r="C278" s="12" t="s">
        <v>61</v>
      </c>
      <c r="D278" s="12" t="s">
        <v>39</v>
      </c>
      <c r="E278" s="12">
        <v>1.0</v>
      </c>
      <c r="F278" s="12" t="s">
        <v>177</v>
      </c>
      <c r="G278" s="12" t="s">
        <v>21</v>
      </c>
      <c r="H278" s="13">
        <v>13.0</v>
      </c>
      <c r="I278" s="13">
        <v>7.0</v>
      </c>
      <c r="J278" s="12" t="s">
        <v>22</v>
      </c>
      <c r="K278" s="12">
        <v>0.2</v>
      </c>
      <c r="L278" s="12" t="s">
        <v>28</v>
      </c>
      <c r="M278" s="15">
        <f t="shared" si="1"/>
        <v>0</v>
      </c>
      <c r="N278" s="15">
        <f t="shared" si="2"/>
        <v>-0.2</v>
      </c>
      <c r="O278" s="15">
        <f t="shared" si="3"/>
        <v>77.681</v>
      </c>
    </row>
    <row r="279">
      <c r="A279" s="11" t="s">
        <v>422</v>
      </c>
      <c r="B279" s="12" t="s">
        <v>423</v>
      </c>
      <c r="C279" s="12" t="s">
        <v>61</v>
      </c>
      <c r="D279" s="12" t="s">
        <v>39</v>
      </c>
      <c r="E279" s="12">
        <v>1.0</v>
      </c>
      <c r="F279" s="12" t="s">
        <v>177</v>
      </c>
      <c r="G279" s="12" t="s">
        <v>21</v>
      </c>
      <c r="H279" s="13">
        <v>3.1</v>
      </c>
      <c r="I279" s="13">
        <v>2.2</v>
      </c>
      <c r="J279" s="12" t="s">
        <v>58</v>
      </c>
      <c r="K279" s="12">
        <v>0.55</v>
      </c>
      <c r="L279" s="12" t="s">
        <v>23</v>
      </c>
      <c r="M279" s="15">
        <f t="shared" si="1"/>
        <v>1.705</v>
      </c>
      <c r="N279" s="15">
        <f t="shared" si="2"/>
        <v>1.155</v>
      </c>
      <c r="O279" s="15">
        <f t="shared" si="3"/>
        <v>78.836</v>
      </c>
    </row>
    <row r="280">
      <c r="A280" s="11" t="s">
        <v>422</v>
      </c>
      <c r="B280" s="12" t="s">
        <v>424</v>
      </c>
      <c r="C280" s="12" t="s">
        <v>61</v>
      </c>
      <c r="D280" s="12" t="s">
        <v>39</v>
      </c>
      <c r="E280" s="12">
        <v>2.0</v>
      </c>
      <c r="F280" s="12" t="s">
        <v>425</v>
      </c>
      <c r="G280" s="12" t="s">
        <v>21</v>
      </c>
      <c r="H280" s="13">
        <v>2.6</v>
      </c>
      <c r="I280" s="13">
        <v>1.65</v>
      </c>
      <c r="J280" s="12" t="s">
        <v>22</v>
      </c>
      <c r="K280" s="12">
        <v>1.5</v>
      </c>
      <c r="L280" s="12" t="s">
        <v>28</v>
      </c>
      <c r="M280" s="15">
        <f t="shared" si="1"/>
        <v>0</v>
      </c>
      <c r="N280" s="15">
        <f t="shared" si="2"/>
        <v>-1.5</v>
      </c>
      <c r="O280" s="15">
        <f t="shared" si="3"/>
        <v>77.336</v>
      </c>
    </row>
    <row r="281">
      <c r="A281" s="11" t="s">
        <v>422</v>
      </c>
      <c r="B281" s="12" t="s">
        <v>426</v>
      </c>
      <c r="C281" s="12" t="s">
        <v>314</v>
      </c>
      <c r="D281" s="12" t="s">
        <v>39</v>
      </c>
      <c r="E281" s="12">
        <v>1.0</v>
      </c>
      <c r="F281" s="12" t="s">
        <v>47</v>
      </c>
      <c r="G281" s="12" t="s">
        <v>104</v>
      </c>
      <c r="H281" s="13">
        <v>12.9</v>
      </c>
      <c r="I281" s="13">
        <v>13.0</v>
      </c>
      <c r="J281" s="12" t="s">
        <v>22</v>
      </c>
      <c r="K281" s="12">
        <v>0.2</v>
      </c>
      <c r="L281" s="12" t="s">
        <v>28</v>
      </c>
      <c r="M281" s="15">
        <f t="shared" si="1"/>
        <v>0</v>
      </c>
      <c r="N281" s="15">
        <f t="shared" si="2"/>
        <v>-0.2</v>
      </c>
      <c r="O281" s="15">
        <f t="shared" si="3"/>
        <v>77.136</v>
      </c>
    </row>
    <row r="282">
      <c r="A282" s="11" t="s">
        <v>422</v>
      </c>
      <c r="B282" s="12" t="s">
        <v>426</v>
      </c>
      <c r="C282" s="12" t="s">
        <v>314</v>
      </c>
      <c r="D282" s="12" t="s">
        <v>39</v>
      </c>
      <c r="E282" s="12">
        <v>1.0</v>
      </c>
      <c r="F282" s="12" t="s">
        <v>47</v>
      </c>
      <c r="G282" s="12" t="s">
        <v>104</v>
      </c>
      <c r="H282" s="13">
        <v>3.22</v>
      </c>
      <c r="I282" s="13">
        <v>3.3</v>
      </c>
      <c r="J282" s="12" t="s">
        <v>58</v>
      </c>
      <c r="K282" s="12">
        <v>0.5</v>
      </c>
      <c r="L282" s="12" t="s">
        <v>28</v>
      </c>
      <c r="M282" s="15">
        <f t="shared" si="1"/>
        <v>0</v>
      </c>
      <c r="N282" s="15">
        <f t="shared" si="2"/>
        <v>-0.5</v>
      </c>
      <c r="O282" s="15">
        <f t="shared" si="3"/>
        <v>76.636</v>
      </c>
    </row>
    <row r="283">
      <c r="A283" s="11" t="s">
        <v>422</v>
      </c>
      <c r="B283" s="12" t="s">
        <v>427</v>
      </c>
      <c r="C283" s="12" t="s">
        <v>61</v>
      </c>
      <c r="D283" s="12" t="s">
        <v>39</v>
      </c>
      <c r="E283" s="12">
        <v>6.0</v>
      </c>
      <c r="F283" s="12" t="s">
        <v>428</v>
      </c>
      <c r="G283" s="12" t="s">
        <v>21</v>
      </c>
      <c r="H283" s="13">
        <v>8.0</v>
      </c>
      <c r="I283" s="13">
        <v>7.5</v>
      </c>
      <c r="J283" s="12" t="s">
        <v>22</v>
      </c>
      <c r="K283" s="12">
        <v>0.5</v>
      </c>
      <c r="L283" s="12" t="s">
        <v>28</v>
      </c>
      <c r="M283" s="15">
        <f t="shared" si="1"/>
        <v>0</v>
      </c>
      <c r="N283" s="15">
        <f t="shared" si="2"/>
        <v>-0.5</v>
      </c>
      <c r="O283" s="15">
        <f t="shared" si="3"/>
        <v>76.136</v>
      </c>
    </row>
    <row r="284">
      <c r="A284" s="11" t="s">
        <v>422</v>
      </c>
      <c r="B284" s="12" t="s">
        <v>429</v>
      </c>
      <c r="C284" s="12" t="s">
        <v>314</v>
      </c>
      <c r="D284" s="12" t="s">
        <v>39</v>
      </c>
      <c r="E284" s="12">
        <v>6.0</v>
      </c>
      <c r="F284" s="12" t="s">
        <v>430</v>
      </c>
      <c r="G284" s="12" t="s">
        <v>21</v>
      </c>
      <c r="H284" s="13">
        <v>3.9</v>
      </c>
      <c r="I284" s="13">
        <v>5.5</v>
      </c>
      <c r="J284" s="12" t="s">
        <v>22</v>
      </c>
      <c r="K284" s="12">
        <v>1.0</v>
      </c>
      <c r="L284" s="12" t="s">
        <v>23</v>
      </c>
      <c r="M284" s="15">
        <f t="shared" si="1"/>
        <v>3.9</v>
      </c>
      <c r="N284" s="15">
        <f t="shared" si="2"/>
        <v>2.9</v>
      </c>
      <c r="O284" s="15">
        <f t="shared" si="3"/>
        <v>79.036</v>
      </c>
    </row>
    <row r="285">
      <c r="A285" s="11">
        <v>45333.0</v>
      </c>
      <c r="B285" s="12" t="s">
        <v>431</v>
      </c>
      <c r="C285" s="12" t="s">
        <v>432</v>
      </c>
      <c r="D285" s="12" t="s">
        <v>39</v>
      </c>
      <c r="E285" s="12">
        <v>1.0</v>
      </c>
      <c r="F285" s="12" t="s">
        <v>65</v>
      </c>
      <c r="G285" s="12" t="s">
        <v>21</v>
      </c>
      <c r="H285" s="13">
        <v>3.9</v>
      </c>
      <c r="I285" s="13">
        <v>4.0</v>
      </c>
      <c r="J285" s="12" t="s">
        <v>22</v>
      </c>
      <c r="K285" s="12">
        <v>1.0</v>
      </c>
      <c r="L285" s="12" t="s">
        <v>28</v>
      </c>
      <c r="M285" s="15">
        <f t="shared" si="1"/>
        <v>0</v>
      </c>
      <c r="N285" s="15">
        <f t="shared" si="2"/>
        <v>-1</v>
      </c>
      <c r="O285" s="15">
        <f t="shared" si="3"/>
        <v>78.036</v>
      </c>
    </row>
    <row r="286">
      <c r="A286" s="11">
        <v>45333.0</v>
      </c>
      <c r="B286" s="12" t="s">
        <v>433</v>
      </c>
      <c r="C286" s="12" t="s">
        <v>70</v>
      </c>
      <c r="D286" s="12" t="s">
        <v>39</v>
      </c>
      <c r="E286" s="12">
        <v>6.0</v>
      </c>
      <c r="F286" s="12" t="s">
        <v>289</v>
      </c>
      <c r="G286" s="12" t="s">
        <v>21</v>
      </c>
      <c r="H286" s="13">
        <v>4.1</v>
      </c>
      <c r="I286" s="13">
        <v>4.4</v>
      </c>
      <c r="J286" s="12" t="s">
        <v>22</v>
      </c>
      <c r="K286" s="12">
        <v>1.0</v>
      </c>
      <c r="L286" s="12" t="s">
        <v>28</v>
      </c>
      <c r="M286" s="15">
        <f t="shared" si="1"/>
        <v>0</v>
      </c>
      <c r="N286" s="15">
        <f t="shared" si="2"/>
        <v>-1</v>
      </c>
      <c r="O286" s="15">
        <f t="shared" si="3"/>
        <v>77.036</v>
      </c>
    </row>
    <row r="287">
      <c r="A287" s="11">
        <v>45333.0</v>
      </c>
      <c r="B287" s="12" t="s">
        <v>434</v>
      </c>
      <c r="C287" s="12" t="s">
        <v>38</v>
      </c>
      <c r="D287" s="12" t="s">
        <v>39</v>
      </c>
      <c r="E287" s="12">
        <v>6.0</v>
      </c>
      <c r="F287" s="12" t="s">
        <v>435</v>
      </c>
      <c r="G287" s="12" t="s">
        <v>165</v>
      </c>
      <c r="H287" s="13">
        <v>5.5</v>
      </c>
      <c r="I287" s="13">
        <v>5.5</v>
      </c>
      <c r="J287" s="12" t="s">
        <v>22</v>
      </c>
      <c r="K287" s="12">
        <v>0.75</v>
      </c>
      <c r="L287" s="12" t="s">
        <v>23</v>
      </c>
      <c r="M287" s="15">
        <f t="shared" si="1"/>
        <v>4.125</v>
      </c>
      <c r="N287" s="15">
        <f t="shared" si="2"/>
        <v>3.375</v>
      </c>
      <c r="O287" s="15">
        <f t="shared" si="3"/>
        <v>80.411</v>
      </c>
    </row>
    <row r="288">
      <c r="A288" s="11">
        <v>45423.0</v>
      </c>
      <c r="B288" s="12" t="s">
        <v>436</v>
      </c>
      <c r="C288" s="12" t="s">
        <v>38</v>
      </c>
      <c r="D288" s="12" t="s">
        <v>39</v>
      </c>
      <c r="E288" s="12">
        <v>3.0</v>
      </c>
      <c r="F288" s="12" t="s">
        <v>437</v>
      </c>
      <c r="G288" s="12" t="s">
        <v>21</v>
      </c>
      <c r="H288" s="13">
        <v>8.0</v>
      </c>
      <c r="I288" s="13">
        <v>7.0</v>
      </c>
      <c r="J288" s="12" t="s">
        <v>22</v>
      </c>
      <c r="K288" s="12">
        <v>0.5</v>
      </c>
      <c r="L288" s="12" t="s">
        <v>28</v>
      </c>
      <c r="M288" s="15">
        <f t="shared" si="1"/>
        <v>0</v>
      </c>
      <c r="N288" s="15">
        <f t="shared" si="2"/>
        <v>-0.5</v>
      </c>
      <c r="O288" s="15">
        <f t="shared" si="3"/>
        <v>79.911</v>
      </c>
    </row>
    <row r="289">
      <c r="A289" s="11">
        <v>45423.0</v>
      </c>
      <c r="B289" s="12" t="s">
        <v>60</v>
      </c>
      <c r="C289" s="12" t="s">
        <v>38</v>
      </c>
      <c r="D289" s="12" t="s">
        <v>39</v>
      </c>
      <c r="E289" s="12">
        <v>4.0</v>
      </c>
      <c r="F289" s="12" t="s">
        <v>438</v>
      </c>
      <c r="G289" s="12" t="s">
        <v>21</v>
      </c>
      <c r="H289" s="13">
        <v>8.5</v>
      </c>
      <c r="I289" s="13">
        <v>10.0</v>
      </c>
      <c r="J289" s="12" t="s">
        <v>22</v>
      </c>
      <c r="K289" s="12">
        <v>0.5</v>
      </c>
      <c r="L289" s="12" t="s">
        <v>28</v>
      </c>
      <c r="M289" s="15">
        <f t="shared" si="1"/>
        <v>0</v>
      </c>
      <c r="N289" s="15">
        <f t="shared" si="2"/>
        <v>-0.5</v>
      </c>
      <c r="O289" s="15">
        <f t="shared" si="3"/>
        <v>79.411</v>
      </c>
    </row>
    <row r="290">
      <c r="A290" s="11">
        <v>45423.0</v>
      </c>
      <c r="B290" s="12" t="s">
        <v>439</v>
      </c>
      <c r="C290" s="12" t="s">
        <v>83</v>
      </c>
      <c r="D290" s="12" t="s">
        <v>39</v>
      </c>
      <c r="E290" s="12">
        <v>5.0</v>
      </c>
      <c r="F290" s="12" t="s">
        <v>440</v>
      </c>
      <c r="G290" s="12" t="s">
        <v>21</v>
      </c>
      <c r="H290" s="13">
        <v>23.0</v>
      </c>
      <c r="I290" s="13">
        <v>23.0</v>
      </c>
      <c r="J290" s="12" t="s">
        <v>22</v>
      </c>
      <c r="K290" s="12">
        <v>0.1</v>
      </c>
      <c r="L290" s="12" t="s">
        <v>28</v>
      </c>
      <c r="M290" s="15">
        <f t="shared" si="1"/>
        <v>0</v>
      </c>
      <c r="N290" s="15">
        <f t="shared" si="2"/>
        <v>-0.1</v>
      </c>
      <c r="O290" s="15">
        <f t="shared" si="3"/>
        <v>79.311</v>
      </c>
    </row>
    <row r="291">
      <c r="A291" s="11">
        <v>45423.0</v>
      </c>
      <c r="B291" s="12" t="s">
        <v>439</v>
      </c>
      <c r="C291" s="12" t="s">
        <v>83</v>
      </c>
      <c r="D291" s="12" t="s">
        <v>39</v>
      </c>
      <c r="E291" s="12">
        <v>5.0</v>
      </c>
      <c r="F291" s="12" t="s">
        <v>440</v>
      </c>
      <c r="G291" s="12" t="s">
        <v>21</v>
      </c>
      <c r="H291" s="13">
        <v>4.75</v>
      </c>
      <c r="I291" s="13">
        <v>4.5</v>
      </c>
      <c r="J291" s="12" t="s">
        <v>58</v>
      </c>
      <c r="K291" s="12">
        <v>0.35</v>
      </c>
      <c r="L291" s="12" t="s">
        <v>28</v>
      </c>
      <c r="M291" s="15">
        <f t="shared" si="1"/>
        <v>0</v>
      </c>
      <c r="N291" s="15">
        <f t="shared" si="2"/>
        <v>-0.35</v>
      </c>
      <c r="O291" s="15">
        <f t="shared" si="3"/>
        <v>78.961</v>
      </c>
    </row>
    <row r="292">
      <c r="A292" s="11">
        <v>45423.0</v>
      </c>
      <c r="B292" s="12" t="s">
        <v>441</v>
      </c>
      <c r="C292" s="12" t="s">
        <v>83</v>
      </c>
      <c r="D292" s="12" t="s">
        <v>39</v>
      </c>
      <c r="E292" s="12">
        <v>8.0</v>
      </c>
      <c r="F292" s="12" t="s">
        <v>353</v>
      </c>
      <c r="G292" s="12" t="s">
        <v>21</v>
      </c>
      <c r="H292" s="13">
        <v>4.2</v>
      </c>
      <c r="I292" s="13">
        <v>3.9</v>
      </c>
      <c r="J292" s="12" t="s">
        <v>22</v>
      </c>
      <c r="K292" s="12">
        <v>1.0</v>
      </c>
      <c r="L292" s="12" t="s">
        <v>28</v>
      </c>
      <c r="M292" s="15">
        <f t="shared" si="1"/>
        <v>0</v>
      </c>
      <c r="N292" s="15">
        <f t="shared" si="2"/>
        <v>-1</v>
      </c>
      <c r="O292" s="15">
        <f t="shared" si="3"/>
        <v>77.961</v>
      </c>
    </row>
    <row r="293">
      <c r="A293" s="11">
        <v>45484.0</v>
      </c>
      <c r="B293" s="12" t="s">
        <v>442</v>
      </c>
      <c r="C293" s="12" t="s">
        <v>38</v>
      </c>
      <c r="D293" s="12" t="s">
        <v>39</v>
      </c>
      <c r="E293" s="12">
        <v>5.0</v>
      </c>
      <c r="F293" s="12" t="s">
        <v>443</v>
      </c>
      <c r="G293" s="12" t="s">
        <v>21</v>
      </c>
      <c r="H293" s="13">
        <v>35.0</v>
      </c>
      <c r="I293" s="13">
        <v>41.0</v>
      </c>
      <c r="J293" s="12" t="s">
        <v>22</v>
      </c>
      <c r="K293" s="12">
        <v>0.1</v>
      </c>
      <c r="L293" s="12" t="s">
        <v>28</v>
      </c>
      <c r="M293" s="15">
        <f t="shared" si="1"/>
        <v>0</v>
      </c>
      <c r="N293" s="15">
        <f t="shared" si="2"/>
        <v>-0.1</v>
      </c>
      <c r="O293" s="15">
        <f t="shared" si="3"/>
        <v>77.861</v>
      </c>
    </row>
    <row r="294">
      <c r="A294" s="11">
        <v>45484.0</v>
      </c>
      <c r="B294" s="12" t="s">
        <v>442</v>
      </c>
      <c r="C294" s="12" t="s">
        <v>38</v>
      </c>
      <c r="D294" s="12" t="s">
        <v>39</v>
      </c>
      <c r="E294" s="12">
        <v>5.0</v>
      </c>
      <c r="F294" s="12" t="s">
        <v>443</v>
      </c>
      <c r="G294" s="12" t="s">
        <v>21</v>
      </c>
      <c r="H294" s="13">
        <v>7.0</v>
      </c>
      <c r="I294" s="13">
        <v>7.5</v>
      </c>
      <c r="J294" s="12" t="s">
        <v>58</v>
      </c>
      <c r="K294" s="12">
        <v>0.25</v>
      </c>
      <c r="L294" s="12" t="s">
        <v>28</v>
      </c>
      <c r="M294" s="15">
        <f t="shared" si="1"/>
        <v>0</v>
      </c>
      <c r="N294" s="15">
        <f t="shared" si="2"/>
        <v>-0.25</v>
      </c>
      <c r="O294" s="15">
        <f t="shared" si="3"/>
        <v>77.611</v>
      </c>
    </row>
    <row r="295">
      <c r="A295" s="11">
        <v>45484.0</v>
      </c>
      <c r="B295" s="12" t="s">
        <v>444</v>
      </c>
      <c r="C295" s="12" t="s">
        <v>38</v>
      </c>
      <c r="D295" s="12" t="s">
        <v>39</v>
      </c>
      <c r="E295" s="12">
        <v>7.0</v>
      </c>
      <c r="F295" s="12" t="s">
        <v>445</v>
      </c>
      <c r="G295" s="12" t="s">
        <v>21</v>
      </c>
      <c r="H295" s="13">
        <v>7.0</v>
      </c>
      <c r="I295" s="13">
        <v>6.0</v>
      </c>
      <c r="J295" s="12" t="s">
        <v>22</v>
      </c>
      <c r="K295" s="12">
        <v>0.6</v>
      </c>
      <c r="L295" s="12" t="s">
        <v>28</v>
      </c>
      <c r="M295" s="15">
        <f t="shared" si="1"/>
        <v>0</v>
      </c>
      <c r="N295" s="15">
        <f t="shared" si="2"/>
        <v>-0.6</v>
      </c>
      <c r="O295" s="15">
        <f t="shared" si="3"/>
        <v>77.011</v>
      </c>
    </row>
    <row r="296">
      <c r="A296" s="11">
        <v>45546.0</v>
      </c>
      <c r="B296" s="12" t="s">
        <v>446</v>
      </c>
      <c r="C296" s="12" t="s">
        <v>38</v>
      </c>
      <c r="D296" s="12" t="s">
        <v>39</v>
      </c>
      <c r="E296" s="12">
        <v>1.0</v>
      </c>
      <c r="F296" s="12" t="s">
        <v>447</v>
      </c>
      <c r="G296" s="12" t="s">
        <v>21</v>
      </c>
      <c r="H296" s="13">
        <v>12.0</v>
      </c>
      <c r="I296" s="13">
        <v>12.0</v>
      </c>
      <c r="J296" s="12" t="s">
        <v>22</v>
      </c>
      <c r="K296" s="12">
        <v>0.35</v>
      </c>
      <c r="L296" s="12" t="s">
        <v>28</v>
      </c>
      <c r="M296" s="15">
        <f t="shared" si="1"/>
        <v>0</v>
      </c>
      <c r="N296" s="15">
        <f t="shared" si="2"/>
        <v>-0.35</v>
      </c>
      <c r="O296" s="15">
        <f t="shared" si="3"/>
        <v>76.661</v>
      </c>
    </row>
    <row r="297">
      <c r="A297" s="11">
        <v>45546.0</v>
      </c>
      <c r="B297" s="12" t="s">
        <v>448</v>
      </c>
      <c r="C297" s="12" t="s">
        <v>38</v>
      </c>
      <c r="D297" s="12" t="s">
        <v>39</v>
      </c>
      <c r="E297" s="12">
        <v>3.0</v>
      </c>
      <c r="F297" s="12" t="s">
        <v>449</v>
      </c>
      <c r="G297" s="12" t="s">
        <v>21</v>
      </c>
      <c r="H297" s="13">
        <v>3.6</v>
      </c>
      <c r="I297" s="13">
        <v>3.7</v>
      </c>
      <c r="J297" s="12" t="s">
        <v>22</v>
      </c>
      <c r="K297" s="12">
        <v>1.1</v>
      </c>
      <c r="L297" s="12" t="s">
        <v>28</v>
      </c>
      <c r="M297" s="15">
        <f t="shared" si="1"/>
        <v>0</v>
      </c>
      <c r="N297" s="15">
        <f t="shared" si="2"/>
        <v>-1.1</v>
      </c>
      <c r="O297" s="15">
        <f t="shared" si="3"/>
        <v>75.561</v>
      </c>
    </row>
    <row r="298">
      <c r="A298" s="11" t="s">
        <v>450</v>
      </c>
      <c r="B298" s="12" t="s">
        <v>451</v>
      </c>
      <c r="C298" s="12" t="s">
        <v>18</v>
      </c>
      <c r="D298" s="12" t="s">
        <v>39</v>
      </c>
      <c r="E298" s="12">
        <v>6.0</v>
      </c>
      <c r="F298" s="12" t="s">
        <v>289</v>
      </c>
      <c r="G298" s="12" t="s">
        <v>21</v>
      </c>
      <c r="H298" s="13">
        <v>5.5</v>
      </c>
      <c r="I298" s="13">
        <v>5.5</v>
      </c>
      <c r="J298" s="12" t="s">
        <v>22</v>
      </c>
      <c r="K298" s="12">
        <v>0.75</v>
      </c>
      <c r="L298" s="12" t="s">
        <v>23</v>
      </c>
      <c r="M298" s="15">
        <f t="shared" si="1"/>
        <v>4.125</v>
      </c>
      <c r="N298" s="15">
        <f t="shared" si="2"/>
        <v>3.375</v>
      </c>
      <c r="O298" s="15">
        <f t="shared" si="3"/>
        <v>78.936</v>
      </c>
    </row>
    <row r="299">
      <c r="A299" s="11" t="s">
        <v>452</v>
      </c>
      <c r="B299" s="12" t="s">
        <v>453</v>
      </c>
      <c r="C299" s="12" t="s">
        <v>64</v>
      </c>
      <c r="D299" s="12" t="s">
        <v>39</v>
      </c>
      <c r="E299" s="12">
        <v>3.0</v>
      </c>
      <c r="F299" s="12" t="s">
        <v>234</v>
      </c>
      <c r="G299" s="12" t="s">
        <v>104</v>
      </c>
      <c r="H299" s="13">
        <v>4.2</v>
      </c>
      <c r="I299" s="13">
        <v>4.6</v>
      </c>
      <c r="J299" s="12" t="s">
        <v>22</v>
      </c>
      <c r="K299" s="12">
        <v>1.0</v>
      </c>
      <c r="L299" s="12" t="s">
        <v>23</v>
      </c>
      <c r="M299" s="15">
        <f t="shared" si="1"/>
        <v>4.2</v>
      </c>
      <c r="N299" s="15">
        <f t="shared" si="2"/>
        <v>3.2</v>
      </c>
      <c r="O299" s="15">
        <f t="shared" si="3"/>
        <v>82.136</v>
      </c>
    </row>
    <row r="300">
      <c r="A300" s="11" t="s">
        <v>452</v>
      </c>
      <c r="B300" s="12" t="s">
        <v>454</v>
      </c>
      <c r="C300" s="12" t="s">
        <v>64</v>
      </c>
      <c r="D300" s="12" t="s">
        <v>39</v>
      </c>
      <c r="E300" s="12">
        <v>5.0</v>
      </c>
      <c r="F300" s="12" t="s">
        <v>455</v>
      </c>
      <c r="G300" s="12" t="s">
        <v>21</v>
      </c>
      <c r="H300" s="13">
        <v>5.0</v>
      </c>
      <c r="I300" s="13">
        <v>3.6</v>
      </c>
      <c r="J300" s="12" t="s">
        <v>22</v>
      </c>
      <c r="K300" s="12">
        <v>0.8</v>
      </c>
      <c r="L300" s="12" t="s">
        <v>28</v>
      </c>
      <c r="M300" s="15">
        <f t="shared" si="1"/>
        <v>0</v>
      </c>
      <c r="N300" s="15">
        <f t="shared" si="2"/>
        <v>-0.8</v>
      </c>
      <c r="O300" s="15">
        <f t="shared" si="3"/>
        <v>81.336</v>
      </c>
    </row>
    <row r="301">
      <c r="A301" s="11" t="s">
        <v>456</v>
      </c>
      <c r="B301" s="12" t="s">
        <v>457</v>
      </c>
      <c r="C301" s="12" t="s">
        <v>18</v>
      </c>
      <c r="D301" s="12" t="s">
        <v>99</v>
      </c>
      <c r="E301" s="12">
        <v>3.0</v>
      </c>
      <c r="F301" s="12" t="s">
        <v>458</v>
      </c>
      <c r="G301" s="12" t="s">
        <v>21</v>
      </c>
      <c r="H301" s="13">
        <v>6.5</v>
      </c>
      <c r="I301" s="13">
        <v>7.0</v>
      </c>
      <c r="J301" s="12" t="s">
        <v>22</v>
      </c>
      <c r="K301" s="12">
        <v>0.6</v>
      </c>
      <c r="L301" s="12" t="s">
        <v>28</v>
      </c>
      <c r="M301" s="15">
        <f t="shared" si="1"/>
        <v>0</v>
      </c>
      <c r="N301" s="15">
        <f t="shared" si="2"/>
        <v>-0.6</v>
      </c>
      <c r="O301" s="15">
        <f t="shared" si="3"/>
        <v>80.736</v>
      </c>
    </row>
    <row r="302">
      <c r="A302" s="11" t="s">
        <v>456</v>
      </c>
      <c r="B302" s="12" t="s">
        <v>459</v>
      </c>
      <c r="C302" s="12" t="s">
        <v>18</v>
      </c>
      <c r="D302" s="12" t="s">
        <v>99</v>
      </c>
      <c r="E302" s="12">
        <v>7.0</v>
      </c>
      <c r="F302" s="12" t="s">
        <v>460</v>
      </c>
      <c r="G302" s="12" t="s">
        <v>21</v>
      </c>
      <c r="H302" s="13">
        <v>2.5</v>
      </c>
      <c r="I302" s="13">
        <v>1.75</v>
      </c>
      <c r="J302" s="12" t="s">
        <v>22</v>
      </c>
      <c r="K302" s="12">
        <v>1.6</v>
      </c>
      <c r="L302" s="12" t="s">
        <v>28</v>
      </c>
      <c r="M302" s="15">
        <f t="shared" si="1"/>
        <v>0</v>
      </c>
      <c r="N302" s="15">
        <f t="shared" si="2"/>
        <v>-1.6</v>
      </c>
      <c r="O302" s="15">
        <f t="shared" si="3"/>
        <v>79.136</v>
      </c>
    </row>
    <row r="303">
      <c r="A303" s="11" t="s">
        <v>461</v>
      </c>
      <c r="B303" s="12" t="s">
        <v>462</v>
      </c>
      <c r="C303" s="12" t="s">
        <v>147</v>
      </c>
      <c r="D303" s="12" t="s">
        <v>122</v>
      </c>
      <c r="E303" s="12">
        <v>5.0</v>
      </c>
      <c r="F303" s="12" t="s">
        <v>463</v>
      </c>
      <c r="G303" s="12" t="s">
        <v>21</v>
      </c>
      <c r="H303" s="13">
        <v>4.0</v>
      </c>
      <c r="I303" s="13">
        <v>3.3</v>
      </c>
      <c r="J303" s="12" t="s">
        <v>22</v>
      </c>
      <c r="K303" s="12">
        <v>1.0</v>
      </c>
      <c r="L303" s="12" t="s">
        <v>23</v>
      </c>
      <c r="M303" s="15">
        <f t="shared" si="1"/>
        <v>4</v>
      </c>
      <c r="N303" s="15">
        <f t="shared" si="2"/>
        <v>3</v>
      </c>
      <c r="O303" s="15">
        <f t="shared" si="3"/>
        <v>82.136</v>
      </c>
    </row>
    <row r="304">
      <c r="A304" s="11" t="s">
        <v>461</v>
      </c>
      <c r="B304" s="12" t="s">
        <v>464</v>
      </c>
      <c r="C304" s="12" t="s">
        <v>147</v>
      </c>
      <c r="D304" s="12" t="s">
        <v>122</v>
      </c>
      <c r="E304" s="12">
        <v>6.0</v>
      </c>
      <c r="F304" s="12" t="s">
        <v>184</v>
      </c>
      <c r="G304" s="12" t="s">
        <v>21</v>
      </c>
      <c r="H304" s="13">
        <v>7.0</v>
      </c>
      <c r="I304" s="13">
        <v>6.0</v>
      </c>
      <c r="J304" s="12" t="s">
        <v>22</v>
      </c>
      <c r="K304" s="12">
        <v>0.6</v>
      </c>
      <c r="L304" s="12" t="s">
        <v>23</v>
      </c>
      <c r="M304" s="15">
        <f t="shared" si="1"/>
        <v>4.2</v>
      </c>
      <c r="N304" s="15">
        <f t="shared" si="2"/>
        <v>3.6</v>
      </c>
      <c r="O304" s="15">
        <f t="shared" si="3"/>
        <v>85.736</v>
      </c>
    </row>
    <row r="305">
      <c r="A305" s="11" t="s">
        <v>461</v>
      </c>
      <c r="B305" s="12" t="s">
        <v>465</v>
      </c>
      <c r="C305" s="12" t="s">
        <v>147</v>
      </c>
      <c r="D305" s="12" t="s">
        <v>122</v>
      </c>
      <c r="E305" s="12">
        <v>9.0</v>
      </c>
      <c r="F305" s="12" t="s">
        <v>466</v>
      </c>
      <c r="G305" s="12" t="s">
        <v>21</v>
      </c>
      <c r="H305" s="13">
        <v>3.3</v>
      </c>
      <c r="I305" s="13">
        <v>3.0</v>
      </c>
      <c r="J305" s="12" t="s">
        <v>22</v>
      </c>
      <c r="K305" s="12">
        <v>1.2</v>
      </c>
      <c r="L305" s="12" t="s">
        <v>28</v>
      </c>
      <c r="M305" s="15">
        <f t="shared" si="1"/>
        <v>0</v>
      </c>
      <c r="N305" s="15">
        <f t="shared" si="2"/>
        <v>-1.2</v>
      </c>
      <c r="O305" s="15">
        <f t="shared" si="3"/>
        <v>84.536</v>
      </c>
    </row>
    <row r="306">
      <c r="A306" s="11" t="s">
        <v>461</v>
      </c>
      <c r="B306" s="12" t="s">
        <v>467</v>
      </c>
      <c r="C306" s="12" t="s">
        <v>147</v>
      </c>
      <c r="D306" s="12" t="s">
        <v>122</v>
      </c>
      <c r="E306" s="12">
        <v>10.0</v>
      </c>
      <c r="F306" s="12" t="s">
        <v>468</v>
      </c>
      <c r="G306" s="12" t="s">
        <v>21</v>
      </c>
      <c r="H306" s="13">
        <v>11.0</v>
      </c>
      <c r="I306" s="13">
        <v>10.0</v>
      </c>
      <c r="J306" s="12" t="s">
        <v>22</v>
      </c>
      <c r="K306" s="12">
        <v>0.35</v>
      </c>
      <c r="L306" s="12" t="s">
        <v>28</v>
      </c>
      <c r="M306" s="15">
        <f t="shared" si="1"/>
        <v>0</v>
      </c>
      <c r="N306" s="15">
        <f t="shared" si="2"/>
        <v>-0.35</v>
      </c>
      <c r="O306" s="15">
        <f t="shared" si="3"/>
        <v>84.186</v>
      </c>
    </row>
    <row r="307">
      <c r="A307" s="11" t="s">
        <v>461</v>
      </c>
      <c r="B307" s="12" t="s">
        <v>469</v>
      </c>
      <c r="C307" s="12" t="s">
        <v>147</v>
      </c>
      <c r="D307" s="12" t="s">
        <v>122</v>
      </c>
      <c r="E307" s="12">
        <v>10.0</v>
      </c>
      <c r="F307" s="12" t="s">
        <v>468</v>
      </c>
      <c r="G307" s="12" t="s">
        <v>165</v>
      </c>
      <c r="H307" s="13">
        <v>9.0</v>
      </c>
      <c r="I307" s="13">
        <v>5.0</v>
      </c>
      <c r="J307" s="12" t="s">
        <v>22</v>
      </c>
      <c r="K307" s="12">
        <v>0.45</v>
      </c>
      <c r="L307" s="12" t="s">
        <v>23</v>
      </c>
      <c r="M307" s="15">
        <f t="shared" si="1"/>
        <v>4.05</v>
      </c>
      <c r="N307" s="15">
        <f t="shared" si="2"/>
        <v>3.6</v>
      </c>
      <c r="O307" s="15">
        <f t="shared" si="3"/>
        <v>87.786</v>
      </c>
    </row>
    <row r="308">
      <c r="A308" s="11" t="s">
        <v>470</v>
      </c>
      <c r="B308" s="12" t="s">
        <v>471</v>
      </c>
      <c r="C308" s="12" t="s">
        <v>18</v>
      </c>
      <c r="D308" s="12" t="s">
        <v>99</v>
      </c>
      <c r="E308" s="12">
        <v>2.0</v>
      </c>
      <c r="F308" s="12" t="s">
        <v>199</v>
      </c>
      <c r="G308" s="12" t="s">
        <v>21</v>
      </c>
      <c r="H308" s="13">
        <v>3.8</v>
      </c>
      <c r="I308" s="13">
        <v>2.4</v>
      </c>
      <c r="J308" s="12" t="s">
        <v>22</v>
      </c>
      <c r="K308" s="12">
        <v>1.0</v>
      </c>
      <c r="L308" s="12" t="s">
        <v>28</v>
      </c>
      <c r="M308" s="15">
        <f t="shared" si="1"/>
        <v>0</v>
      </c>
      <c r="N308" s="15">
        <f t="shared" si="2"/>
        <v>-1</v>
      </c>
      <c r="O308" s="15">
        <f t="shared" si="3"/>
        <v>86.786</v>
      </c>
    </row>
    <row r="309">
      <c r="A309" s="11" t="s">
        <v>470</v>
      </c>
      <c r="B309" s="12" t="s">
        <v>472</v>
      </c>
      <c r="C309" s="12" t="s">
        <v>18</v>
      </c>
      <c r="D309" s="12" t="s">
        <v>99</v>
      </c>
      <c r="E309" s="12">
        <v>4.0</v>
      </c>
      <c r="F309" s="12" t="s">
        <v>473</v>
      </c>
      <c r="G309" s="12" t="s">
        <v>21</v>
      </c>
      <c r="H309" s="13">
        <v>3.8</v>
      </c>
      <c r="I309" s="13">
        <v>4.5</v>
      </c>
      <c r="J309" s="12" t="s">
        <v>22</v>
      </c>
      <c r="K309" s="12">
        <v>1.0</v>
      </c>
      <c r="L309" s="12" t="s">
        <v>28</v>
      </c>
      <c r="M309" s="15">
        <f t="shared" si="1"/>
        <v>0</v>
      </c>
      <c r="N309" s="15">
        <f t="shared" si="2"/>
        <v>-1</v>
      </c>
      <c r="O309" s="15">
        <f t="shared" si="3"/>
        <v>85.786</v>
      </c>
    </row>
    <row r="310">
      <c r="A310" s="11" t="s">
        <v>470</v>
      </c>
      <c r="B310" s="12" t="s">
        <v>474</v>
      </c>
      <c r="C310" s="12" t="s">
        <v>18</v>
      </c>
      <c r="D310" s="12" t="s">
        <v>19</v>
      </c>
      <c r="E310" s="12">
        <v>6.0</v>
      </c>
      <c r="F310" s="12" t="s">
        <v>34</v>
      </c>
      <c r="G310" s="12" t="s">
        <v>21</v>
      </c>
      <c r="H310" s="13">
        <v>7.0</v>
      </c>
      <c r="I310" s="13">
        <v>4.4</v>
      </c>
      <c r="J310" s="12" t="s">
        <v>22</v>
      </c>
      <c r="K310" s="12">
        <v>0.6</v>
      </c>
      <c r="L310" s="12" t="s">
        <v>28</v>
      </c>
      <c r="M310" s="15">
        <f t="shared" si="1"/>
        <v>0</v>
      </c>
      <c r="N310" s="15">
        <f t="shared" si="2"/>
        <v>-0.6</v>
      </c>
      <c r="O310" s="15">
        <f t="shared" si="3"/>
        <v>85.186</v>
      </c>
    </row>
    <row r="311">
      <c r="A311" s="11">
        <v>45455.0</v>
      </c>
      <c r="B311" s="12" t="s">
        <v>475</v>
      </c>
      <c r="C311" s="12" t="s">
        <v>314</v>
      </c>
      <c r="D311" s="12" t="s">
        <v>39</v>
      </c>
      <c r="E311" s="12">
        <v>1.0</v>
      </c>
      <c r="F311" s="12" t="s">
        <v>476</v>
      </c>
      <c r="G311" s="12" t="s">
        <v>104</v>
      </c>
      <c r="H311" s="13">
        <v>3.5</v>
      </c>
      <c r="I311" s="13">
        <v>5.0</v>
      </c>
      <c r="J311" s="12" t="s">
        <v>22</v>
      </c>
      <c r="K311" s="12">
        <v>1.15</v>
      </c>
      <c r="L311" s="12" t="s">
        <v>28</v>
      </c>
      <c r="M311" s="15">
        <f t="shared" si="1"/>
        <v>0</v>
      </c>
      <c r="N311" s="15">
        <f t="shared" si="2"/>
        <v>-1.15</v>
      </c>
      <c r="O311" s="15">
        <f t="shared" si="3"/>
        <v>84.036</v>
      </c>
      <c r="T311" s="25"/>
      <c r="U311" s="25"/>
    </row>
    <row r="312">
      <c r="A312" s="11">
        <v>45455.0</v>
      </c>
      <c r="B312" s="12" t="s">
        <v>477</v>
      </c>
      <c r="C312" s="12" t="s">
        <v>314</v>
      </c>
      <c r="D312" s="12" t="s">
        <v>39</v>
      </c>
      <c r="E312" s="12">
        <v>2.0</v>
      </c>
      <c r="F312" s="12" t="s">
        <v>478</v>
      </c>
      <c r="G312" s="12" t="s">
        <v>21</v>
      </c>
      <c r="H312" s="13">
        <v>4.0</v>
      </c>
      <c r="I312" s="13">
        <v>3.8</v>
      </c>
      <c r="J312" s="12" t="s">
        <v>22</v>
      </c>
      <c r="K312" s="12">
        <v>1.0</v>
      </c>
      <c r="L312" s="12" t="s">
        <v>28</v>
      </c>
      <c r="M312" s="15">
        <f t="shared" si="1"/>
        <v>0</v>
      </c>
      <c r="N312" s="15">
        <f t="shared" si="2"/>
        <v>-1</v>
      </c>
      <c r="O312" s="15">
        <f t="shared" si="3"/>
        <v>83.036</v>
      </c>
    </row>
    <row r="313">
      <c r="A313" s="11">
        <v>45455.0</v>
      </c>
      <c r="B313" s="12" t="s">
        <v>479</v>
      </c>
      <c r="C313" s="12" t="s">
        <v>314</v>
      </c>
      <c r="D313" s="12" t="s">
        <v>39</v>
      </c>
      <c r="E313" s="12">
        <v>3.0</v>
      </c>
      <c r="F313" s="12" t="s">
        <v>480</v>
      </c>
      <c r="G313" s="12" t="s">
        <v>165</v>
      </c>
      <c r="H313" s="13">
        <v>2.0</v>
      </c>
      <c r="I313" s="13">
        <v>2.1</v>
      </c>
      <c r="J313" s="12" t="s">
        <v>22</v>
      </c>
      <c r="K313" s="12">
        <v>2.0</v>
      </c>
      <c r="L313" s="12" t="s">
        <v>23</v>
      </c>
      <c r="M313" s="15">
        <f t="shared" si="1"/>
        <v>4</v>
      </c>
      <c r="N313" s="15">
        <f t="shared" si="2"/>
        <v>2</v>
      </c>
      <c r="O313" s="15">
        <f t="shared" si="3"/>
        <v>85.036</v>
      </c>
    </row>
    <row r="314">
      <c r="A314" s="11">
        <v>45485.0</v>
      </c>
      <c r="B314" s="12" t="s">
        <v>481</v>
      </c>
      <c r="C314" s="12" t="s">
        <v>193</v>
      </c>
      <c r="D314" s="12" t="s">
        <v>39</v>
      </c>
      <c r="E314" s="12">
        <v>1.0</v>
      </c>
      <c r="F314" s="12" t="s">
        <v>84</v>
      </c>
      <c r="G314" s="12" t="s">
        <v>21</v>
      </c>
      <c r="H314" s="13">
        <v>2.5</v>
      </c>
      <c r="I314" s="13">
        <v>2.5</v>
      </c>
      <c r="J314" s="12" t="s">
        <v>22</v>
      </c>
      <c r="K314" s="12">
        <v>1.6</v>
      </c>
      <c r="L314" s="12" t="s">
        <v>23</v>
      </c>
      <c r="M314" s="15">
        <f t="shared" si="1"/>
        <v>4</v>
      </c>
      <c r="N314" s="15">
        <f t="shared" si="2"/>
        <v>2.4</v>
      </c>
      <c r="O314" s="15">
        <f t="shared" si="3"/>
        <v>87.436</v>
      </c>
    </row>
    <row r="315">
      <c r="A315" s="11">
        <v>45485.0</v>
      </c>
      <c r="B315" s="12" t="s">
        <v>482</v>
      </c>
      <c r="C315" s="12" t="s">
        <v>70</v>
      </c>
      <c r="D315" s="12" t="s">
        <v>19</v>
      </c>
      <c r="E315" s="12">
        <v>1.0</v>
      </c>
      <c r="F315" s="12" t="s">
        <v>483</v>
      </c>
      <c r="G315" s="12" t="s">
        <v>21</v>
      </c>
      <c r="H315" s="13">
        <v>2.8</v>
      </c>
      <c r="I315" s="13">
        <v>2.7</v>
      </c>
      <c r="J315" s="12" t="s">
        <v>22</v>
      </c>
      <c r="K315" s="12">
        <v>1.5</v>
      </c>
      <c r="L315" s="12" t="s">
        <v>28</v>
      </c>
      <c r="M315" s="15">
        <f t="shared" si="1"/>
        <v>0</v>
      </c>
      <c r="N315" s="15">
        <f t="shared" si="2"/>
        <v>-1.5</v>
      </c>
      <c r="O315" s="15">
        <f t="shared" si="3"/>
        <v>85.936</v>
      </c>
    </row>
    <row r="316">
      <c r="A316" s="11">
        <v>45485.0</v>
      </c>
      <c r="B316" s="12" t="s">
        <v>484</v>
      </c>
      <c r="C316" s="12" t="s">
        <v>193</v>
      </c>
      <c r="D316" s="12" t="s">
        <v>39</v>
      </c>
      <c r="E316" s="12">
        <v>4.0</v>
      </c>
      <c r="F316" s="12" t="s">
        <v>485</v>
      </c>
      <c r="G316" s="12" t="s">
        <v>104</v>
      </c>
      <c r="H316" s="13">
        <v>3.9</v>
      </c>
      <c r="I316" s="13">
        <v>4.2</v>
      </c>
      <c r="J316" s="12" t="s">
        <v>22</v>
      </c>
      <c r="K316" s="12">
        <v>1.0</v>
      </c>
      <c r="L316" s="12" t="s">
        <v>23</v>
      </c>
      <c r="M316" s="15">
        <f t="shared" si="1"/>
        <v>3.9</v>
      </c>
      <c r="N316" s="15">
        <f t="shared" si="2"/>
        <v>2.9</v>
      </c>
      <c r="O316" s="15">
        <f t="shared" si="3"/>
        <v>88.836</v>
      </c>
    </row>
    <row r="317">
      <c r="A317" s="11">
        <v>45485.0</v>
      </c>
      <c r="B317" s="12" t="s">
        <v>486</v>
      </c>
      <c r="C317" s="12" t="s">
        <v>193</v>
      </c>
      <c r="D317" s="12" t="s">
        <v>39</v>
      </c>
      <c r="E317" s="12">
        <v>6.0</v>
      </c>
      <c r="F317" s="12" t="s">
        <v>487</v>
      </c>
      <c r="G317" s="12" t="s">
        <v>104</v>
      </c>
      <c r="H317" s="13">
        <v>6.0</v>
      </c>
      <c r="I317" s="13">
        <v>4.8</v>
      </c>
      <c r="J317" s="12" t="s">
        <v>22</v>
      </c>
      <c r="K317" s="12">
        <v>0.7</v>
      </c>
      <c r="L317" s="12" t="s">
        <v>23</v>
      </c>
      <c r="M317" s="15">
        <f t="shared" si="1"/>
        <v>4.2</v>
      </c>
      <c r="N317" s="15">
        <f t="shared" si="2"/>
        <v>3.5</v>
      </c>
      <c r="O317" s="15">
        <f t="shared" si="3"/>
        <v>92.336</v>
      </c>
    </row>
    <row r="318">
      <c r="A318" s="11">
        <v>45485.0</v>
      </c>
      <c r="B318" s="12" t="s">
        <v>488</v>
      </c>
      <c r="C318" s="12" t="s">
        <v>193</v>
      </c>
      <c r="D318" s="12" t="s">
        <v>122</v>
      </c>
      <c r="E318" s="12">
        <v>7.0</v>
      </c>
      <c r="F318" s="12" t="s">
        <v>353</v>
      </c>
      <c r="G318" s="12" t="s">
        <v>21</v>
      </c>
      <c r="H318" s="13">
        <v>4.0</v>
      </c>
      <c r="I318" s="13">
        <v>4.2</v>
      </c>
      <c r="J318" s="12" t="s">
        <v>22</v>
      </c>
      <c r="K318" s="12">
        <v>1.0</v>
      </c>
      <c r="L318" s="12" t="s">
        <v>28</v>
      </c>
      <c r="M318" s="15">
        <f t="shared" si="1"/>
        <v>0</v>
      </c>
      <c r="N318" s="15">
        <f t="shared" si="2"/>
        <v>-1</v>
      </c>
      <c r="O318" s="15">
        <f t="shared" si="3"/>
        <v>91.336</v>
      </c>
    </row>
    <row r="319">
      <c r="A319" s="11">
        <v>45608.0</v>
      </c>
      <c r="B319" s="12" t="s">
        <v>87</v>
      </c>
      <c r="C319" s="12" t="s">
        <v>140</v>
      </c>
      <c r="D319" s="12" t="s">
        <v>39</v>
      </c>
      <c r="E319" s="12">
        <v>1.0</v>
      </c>
      <c r="F319" s="12" t="s">
        <v>489</v>
      </c>
      <c r="G319" s="12" t="s">
        <v>21</v>
      </c>
      <c r="H319" s="13">
        <v>3.0</v>
      </c>
      <c r="I319" s="13">
        <v>2.8</v>
      </c>
      <c r="J319" s="12" t="s">
        <v>22</v>
      </c>
      <c r="K319" s="12">
        <v>1.3</v>
      </c>
      <c r="L319" s="12" t="s">
        <v>28</v>
      </c>
      <c r="M319" s="15">
        <f t="shared" si="1"/>
        <v>0</v>
      </c>
      <c r="N319" s="15">
        <f t="shared" si="2"/>
        <v>-1.3</v>
      </c>
      <c r="O319" s="15">
        <f t="shared" si="3"/>
        <v>90.036</v>
      </c>
    </row>
    <row r="320">
      <c r="A320" s="11" t="s">
        <v>490</v>
      </c>
      <c r="B320" s="12" t="s">
        <v>491</v>
      </c>
      <c r="C320" s="12" t="s">
        <v>18</v>
      </c>
      <c r="D320" s="12" t="s">
        <v>39</v>
      </c>
      <c r="E320" s="12">
        <v>2.0</v>
      </c>
      <c r="F320" s="12" t="s">
        <v>341</v>
      </c>
      <c r="G320" s="12" t="s">
        <v>21</v>
      </c>
      <c r="H320" s="13">
        <v>6.5</v>
      </c>
      <c r="I320" s="13">
        <v>9.0</v>
      </c>
      <c r="J320" s="12" t="s">
        <v>22</v>
      </c>
      <c r="K320" s="12">
        <v>0.6</v>
      </c>
      <c r="L320" s="12" t="s">
        <v>28</v>
      </c>
      <c r="M320" s="15">
        <f t="shared" si="1"/>
        <v>0</v>
      </c>
      <c r="N320" s="15">
        <f t="shared" si="2"/>
        <v>-0.6</v>
      </c>
      <c r="O320" s="15">
        <f t="shared" si="3"/>
        <v>89.436</v>
      </c>
    </row>
    <row r="321">
      <c r="A321" s="11" t="s">
        <v>490</v>
      </c>
      <c r="B321" s="12" t="s">
        <v>492</v>
      </c>
      <c r="C321" s="12" t="s">
        <v>18</v>
      </c>
      <c r="D321" s="12" t="s">
        <v>39</v>
      </c>
      <c r="E321" s="12">
        <v>6.0</v>
      </c>
      <c r="F321" s="12" t="s">
        <v>493</v>
      </c>
      <c r="G321" s="12" t="s">
        <v>21</v>
      </c>
      <c r="H321" s="13">
        <v>10.0</v>
      </c>
      <c r="I321" s="13">
        <v>6.5</v>
      </c>
      <c r="J321" s="12" t="s">
        <v>22</v>
      </c>
      <c r="K321" s="12">
        <v>0.45</v>
      </c>
      <c r="L321" s="12" t="s">
        <v>28</v>
      </c>
      <c r="M321" s="15">
        <f t="shared" si="1"/>
        <v>0</v>
      </c>
      <c r="N321" s="15">
        <f t="shared" si="2"/>
        <v>-0.45</v>
      </c>
      <c r="O321" s="15">
        <f t="shared" si="3"/>
        <v>88.986</v>
      </c>
    </row>
    <row r="322">
      <c r="A322" s="11" t="s">
        <v>494</v>
      </c>
      <c r="B322" s="12" t="s">
        <v>495</v>
      </c>
      <c r="C322" s="12" t="s">
        <v>49</v>
      </c>
      <c r="D322" s="12" t="s">
        <v>99</v>
      </c>
      <c r="E322" s="12">
        <v>2.0</v>
      </c>
      <c r="F322" s="12" t="s">
        <v>185</v>
      </c>
      <c r="G322" s="12" t="s">
        <v>21</v>
      </c>
      <c r="H322" s="13">
        <v>5.0</v>
      </c>
      <c r="I322" s="13">
        <v>4.4</v>
      </c>
      <c r="J322" s="12" t="s">
        <v>22</v>
      </c>
      <c r="K322" s="12">
        <v>0.8</v>
      </c>
      <c r="L322" s="12" t="s">
        <v>28</v>
      </c>
      <c r="M322" s="15">
        <f t="shared" si="1"/>
        <v>0</v>
      </c>
      <c r="N322" s="15">
        <f t="shared" si="2"/>
        <v>-0.8</v>
      </c>
      <c r="O322" s="15">
        <f t="shared" si="3"/>
        <v>88.186</v>
      </c>
    </row>
    <row r="323">
      <c r="A323" s="11" t="s">
        <v>496</v>
      </c>
      <c r="B323" s="12" t="s">
        <v>497</v>
      </c>
      <c r="C323" s="12" t="s">
        <v>18</v>
      </c>
      <c r="D323" s="12" t="s">
        <v>39</v>
      </c>
      <c r="E323" s="12">
        <v>6.0</v>
      </c>
      <c r="F323" s="12" t="s">
        <v>498</v>
      </c>
      <c r="G323" s="12" t="s">
        <v>21</v>
      </c>
      <c r="H323" s="13">
        <v>4.0</v>
      </c>
      <c r="I323" s="13">
        <v>3.5</v>
      </c>
      <c r="J323" s="12" t="s">
        <v>22</v>
      </c>
      <c r="K323" s="12">
        <v>1.0</v>
      </c>
      <c r="L323" s="12" t="s">
        <v>23</v>
      </c>
      <c r="M323" s="15">
        <f t="shared" si="1"/>
        <v>4</v>
      </c>
      <c r="N323" s="15">
        <f t="shared" si="2"/>
        <v>3</v>
      </c>
      <c r="O323" s="15">
        <f t="shared" si="3"/>
        <v>91.186</v>
      </c>
    </row>
    <row r="324">
      <c r="A324" s="11" t="s">
        <v>499</v>
      </c>
      <c r="B324" s="12" t="s">
        <v>500</v>
      </c>
      <c r="C324" s="12" t="s">
        <v>83</v>
      </c>
      <c r="D324" s="12" t="s">
        <v>39</v>
      </c>
      <c r="E324" s="12">
        <v>1.0</v>
      </c>
      <c r="F324" s="12" t="s">
        <v>501</v>
      </c>
      <c r="G324" s="12" t="s">
        <v>21</v>
      </c>
      <c r="H324" s="13">
        <v>5.5</v>
      </c>
      <c r="I324" s="13">
        <v>5.5</v>
      </c>
      <c r="J324" s="12" t="s">
        <v>22</v>
      </c>
      <c r="K324" s="12">
        <v>0.75</v>
      </c>
      <c r="L324" s="12" t="s">
        <v>28</v>
      </c>
      <c r="M324" s="15">
        <f t="shared" si="1"/>
        <v>0</v>
      </c>
      <c r="N324" s="15">
        <f t="shared" si="2"/>
        <v>-0.75</v>
      </c>
      <c r="O324" s="15">
        <f t="shared" si="3"/>
        <v>90.436</v>
      </c>
    </row>
    <row r="325">
      <c r="A325" s="11" t="s">
        <v>499</v>
      </c>
      <c r="B325" s="12" t="s">
        <v>502</v>
      </c>
      <c r="C325" s="12" t="s">
        <v>83</v>
      </c>
      <c r="D325" s="12" t="s">
        <v>39</v>
      </c>
      <c r="E325" s="12">
        <v>8.0</v>
      </c>
      <c r="F325" s="12" t="s">
        <v>292</v>
      </c>
      <c r="G325" s="12" t="s">
        <v>21</v>
      </c>
      <c r="H325" s="13">
        <v>12.0</v>
      </c>
      <c r="I325" s="13">
        <v>14.0</v>
      </c>
      <c r="J325" s="12" t="s">
        <v>22</v>
      </c>
      <c r="K325" s="12">
        <v>0.3</v>
      </c>
      <c r="L325" s="12" t="s">
        <v>28</v>
      </c>
      <c r="M325" s="15">
        <f t="shared" si="1"/>
        <v>0</v>
      </c>
      <c r="N325" s="15">
        <f t="shared" si="2"/>
        <v>-0.3</v>
      </c>
      <c r="O325" s="15">
        <f t="shared" si="3"/>
        <v>90.136</v>
      </c>
    </row>
    <row r="326">
      <c r="A326" s="11" t="s">
        <v>503</v>
      </c>
      <c r="B326" s="12" t="s">
        <v>504</v>
      </c>
      <c r="C326" s="12" t="s">
        <v>83</v>
      </c>
      <c r="D326" s="12" t="s">
        <v>39</v>
      </c>
      <c r="E326" s="12">
        <v>2.0</v>
      </c>
      <c r="F326" s="12" t="s">
        <v>160</v>
      </c>
      <c r="G326" s="12" t="s">
        <v>21</v>
      </c>
      <c r="H326" s="13">
        <v>8.5</v>
      </c>
      <c r="I326" s="13">
        <v>7.0</v>
      </c>
      <c r="J326" s="12" t="s">
        <v>22</v>
      </c>
      <c r="K326" s="12">
        <v>0.5</v>
      </c>
      <c r="L326" s="12" t="s">
        <v>28</v>
      </c>
      <c r="M326" s="15">
        <f t="shared" si="1"/>
        <v>0</v>
      </c>
      <c r="N326" s="15">
        <f t="shared" si="2"/>
        <v>-0.5</v>
      </c>
      <c r="O326" s="15">
        <f t="shared" si="3"/>
        <v>89.636</v>
      </c>
    </row>
    <row r="327">
      <c r="A327" s="11" t="s">
        <v>503</v>
      </c>
      <c r="B327" s="12" t="s">
        <v>505</v>
      </c>
      <c r="C327" s="12" t="s">
        <v>83</v>
      </c>
      <c r="D327" s="12" t="s">
        <v>39</v>
      </c>
      <c r="E327" s="12">
        <v>2.0</v>
      </c>
      <c r="F327" s="12" t="s">
        <v>160</v>
      </c>
      <c r="G327" s="12" t="s">
        <v>104</v>
      </c>
      <c r="H327" s="13">
        <v>5.5</v>
      </c>
      <c r="I327" s="13">
        <v>6.5</v>
      </c>
      <c r="J327" s="12" t="s">
        <v>22</v>
      </c>
      <c r="K327" s="12">
        <v>0.75</v>
      </c>
      <c r="L327" s="12" t="s">
        <v>28</v>
      </c>
      <c r="M327" s="15">
        <f t="shared" si="1"/>
        <v>0</v>
      </c>
      <c r="N327" s="15">
        <f t="shared" si="2"/>
        <v>-0.75</v>
      </c>
      <c r="O327" s="15">
        <f t="shared" si="3"/>
        <v>88.886</v>
      </c>
    </row>
    <row r="328">
      <c r="A328" s="11" t="s">
        <v>503</v>
      </c>
      <c r="B328" s="12" t="s">
        <v>506</v>
      </c>
      <c r="C328" s="12" t="s">
        <v>83</v>
      </c>
      <c r="D328" s="12" t="s">
        <v>39</v>
      </c>
      <c r="E328" s="12">
        <v>6.0</v>
      </c>
      <c r="F328" s="12" t="s">
        <v>507</v>
      </c>
      <c r="G328" s="12" t="s">
        <v>21</v>
      </c>
      <c r="H328" s="13">
        <v>2.5</v>
      </c>
      <c r="I328" s="13">
        <v>1.85</v>
      </c>
      <c r="J328" s="12" t="s">
        <v>22</v>
      </c>
      <c r="K328" s="12">
        <v>1.6</v>
      </c>
      <c r="L328" s="12" t="s">
        <v>28</v>
      </c>
      <c r="M328" s="15">
        <f t="shared" si="1"/>
        <v>0</v>
      </c>
      <c r="N328" s="15">
        <f t="shared" si="2"/>
        <v>-1.6</v>
      </c>
      <c r="O328" s="15">
        <f t="shared" si="3"/>
        <v>87.286</v>
      </c>
    </row>
    <row r="329">
      <c r="A329" s="11" t="s">
        <v>508</v>
      </c>
      <c r="B329" s="12" t="s">
        <v>509</v>
      </c>
      <c r="C329" s="12" t="s">
        <v>83</v>
      </c>
      <c r="D329" s="12" t="s">
        <v>39</v>
      </c>
      <c r="E329" s="12">
        <v>6.0</v>
      </c>
      <c r="F329" s="12" t="s">
        <v>468</v>
      </c>
      <c r="G329" s="12" t="s">
        <v>21</v>
      </c>
      <c r="H329" s="13">
        <v>3.6</v>
      </c>
      <c r="I329" s="13">
        <v>2.8</v>
      </c>
      <c r="J329" s="12" t="s">
        <v>22</v>
      </c>
      <c r="K329" s="12">
        <v>1.1</v>
      </c>
      <c r="L329" s="12" t="s">
        <v>28</v>
      </c>
      <c r="M329" s="15">
        <f t="shared" si="1"/>
        <v>0</v>
      </c>
      <c r="N329" s="15">
        <f t="shared" si="2"/>
        <v>-1.1</v>
      </c>
      <c r="O329" s="15">
        <f t="shared" si="3"/>
        <v>86.186</v>
      </c>
    </row>
    <row r="330">
      <c r="A330" s="11" t="s">
        <v>508</v>
      </c>
      <c r="B330" s="12" t="s">
        <v>510</v>
      </c>
      <c r="C330" s="12" t="s">
        <v>83</v>
      </c>
      <c r="D330" s="12" t="s">
        <v>39</v>
      </c>
      <c r="E330" s="12">
        <v>7.0</v>
      </c>
      <c r="F330" s="12" t="s">
        <v>511</v>
      </c>
      <c r="G330" s="12" t="s">
        <v>104</v>
      </c>
      <c r="H330" s="13">
        <v>7.0</v>
      </c>
      <c r="I330" s="13">
        <v>5.5</v>
      </c>
      <c r="J330" s="12" t="s">
        <v>22</v>
      </c>
      <c r="K330" s="12">
        <v>0.6</v>
      </c>
      <c r="L330" s="12" t="s">
        <v>23</v>
      </c>
      <c r="M330" s="15">
        <f t="shared" si="1"/>
        <v>4.2</v>
      </c>
      <c r="N330" s="15">
        <f t="shared" si="2"/>
        <v>3.6</v>
      </c>
      <c r="O330" s="15">
        <f t="shared" si="3"/>
        <v>89.786</v>
      </c>
    </row>
    <row r="331">
      <c r="A331" s="11" t="s">
        <v>512</v>
      </c>
      <c r="B331" s="12" t="s">
        <v>513</v>
      </c>
      <c r="C331" s="12" t="s">
        <v>218</v>
      </c>
      <c r="D331" s="12" t="s">
        <v>39</v>
      </c>
      <c r="E331" s="12">
        <v>4.0</v>
      </c>
      <c r="F331" s="12" t="s">
        <v>391</v>
      </c>
      <c r="G331" s="12" t="s">
        <v>21</v>
      </c>
      <c r="H331" s="13">
        <v>5.5</v>
      </c>
      <c r="I331" s="13">
        <v>4.6</v>
      </c>
      <c r="J331" s="12" t="s">
        <v>22</v>
      </c>
      <c r="K331" s="12">
        <v>0.75</v>
      </c>
      <c r="L331" s="12" t="s">
        <v>28</v>
      </c>
      <c r="M331" s="15">
        <f t="shared" si="1"/>
        <v>0</v>
      </c>
      <c r="N331" s="15">
        <f t="shared" si="2"/>
        <v>-0.75</v>
      </c>
      <c r="O331" s="15">
        <f t="shared" si="3"/>
        <v>89.036</v>
      </c>
    </row>
    <row r="332">
      <c r="A332" s="11" t="s">
        <v>512</v>
      </c>
      <c r="B332" s="12" t="s">
        <v>514</v>
      </c>
      <c r="C332" s="12" t="s">
        <v>218</v>
      </c>
      <c r="D332" s="12" t="s">
        <v>39</v>
      </c>
      <c r="E332" s="12">
        <v>9.0</v>
      </c>
      <c r="F332" s="12" t="s">
        <v>515</v>
      </c>
      <c r="G332" s="12" t="s">
        <v>21</v>
      </c>
      <c r="H332" s="13">
        <v>12.0</v>
      </c>
      <c r="I332" s="13">
        <v>9.5</v>
      </c>
      <c r="J332" s="12" t="s">
        <v>22</v>
      </c>
      <c r="K332" s="12">
        <v>0.35</v>
      </c>
      <c r="L332" s="12" t="s">
        <v>28</v>
      </c>
      <c r="M332" s="15">
        <f t="shared" si="1"/>
        <v>0</v>
      </c>
      <c r="N332" s="15">
        <f t="shared" si="2"/>
        <v>-0.35</v>
      </c>
      <c r="O332" s="15">
        <f t="shared" si="3"/>
        <v>88.686</v>
      </c>
    </row>
    <row r="333">
      <c r="A333" s="11">
        <v>45659.0</v>
      </c>
      <c r="B333" s="12" t="s">
        <v>516</v>
      </c>
      <c r="C333" s="12" t="s">
        <v>218</v>
      </c>
      <c r="D333" s="12" t="s">
        <v>39</v>
      </c>
      <c r="E333" s="12">
        <v>5.0</v>
      </c>
      <c r="F333" s="12" t="s">
        <v>517</v>
      </c>
      <c r="G333" s="12" t="s">
        <v>21</v>
      </c>
      <c r="H333" s="13">
        <v>3.1</v>
      </c>
      <c r="I333" s="13">
        <v>5.0</v>
      </c>
      <c r="J333" s="12" t="s">
        <v>22</v>
      </c>
      <c r="K333" s="12">
        <v>1.3</v>
      </c>
      <c r="L333" s="12" t="s">
        <v>28</v>
      </c>
      <c r="M333" s="15">
        <f t="shared" si="1"/>
        <v>0</v>
      </c>
      <c r="N333" s="15">
        <f t="shared" si="2"/>
        <v>-1.3</v>
      </c>
      <c r="O333" s="15">
        <f t="shared" si="3"/>
        <v>87.386</v>
      </c>
    </row>
    <row r="334">
      <c r="A334" s="11">
        <v>45659.0</v>
      </c>
      <c r="B334" s="12" t="s">
        <v>518</v>
      </c>
      <c r="C334" s="12" t="s">
        <v>70</v>
      </c>
      <c r="D334" s="12" t="s">
        <v>39</v>
      </c>
      <c r="E334" s="12">
        <v>5.0</v>
      </c>
      <c r="F334" s="12" t="s">
        <v>519</v>
      </c>
      <c r="G334" s="12" t="s">
        <v>21</v>
      </c>
      <c r="H334" s="13">
        <v>3.3</v>
      </c>
      <c r="I334" s="13">
        <v>2.8</v>
      </c>
      <c r="J334" s="12" t="s">
        <v>22</v>
      </c>
      <c r="K334" s="12">
        <v>1.25</v>
      </c>
      <c r="L334" s="12" t="s">
        <v>28</v>
      </c>
      <c r="M334" s="15">
        <f t="shared" si="1"/>
        <v>0</v>
      </c>
      <c r="N334" s="15">
        <f t="shared" si="2"/>
        <v>-1.25</v>
      </c>
      <c r="O334" s="15">
        <f t="shared" si="3"/>
        <v>86.136</v>
      </c>
    </row>
    <row r="335">
      <c r="A335" s="11">
        <v>45659.0</v>
      </c>
      <c r="B335" s="12" t="s">
        <v>520</v>
      </c>
      <c r="C335" s="12" t="s">
        <v>70</v>
      </c>
      <c r="D335" s="12" t="s">
        <v>39</v>
      </c>
      <c r="E335" s="12">
        <v>8.0</v>
      </c>
      <c r="F335" s="12" t="s">
        <v>521</v>
      </c>
      <c r="G335" s="12" t="s">
        <v>21</v>
      </c>
      <c r="H335" s="13">
        <v>4.4</v>
      </c>
      <c r="I335" s="13">
        <v>4.5</v>
      </c>
      <c r="J335" s="12" t="s">
        <v>22</v>
      </c>
      <c r="K335" s="12">
        <v>0.9</v>
      </c>
      <c r="L335" s="12" t="s">
        <v>23</v>
      </c>
      <c r="M335" s="15">
        <f t="shared" si="1"/>
        <v>3.96</v>
      </c>
      <c r="N335" s="15">
        <f t="shared" si="2"/>
        <v>3.06</v>
      </c>
      <c r="O335" s="15">
        <f t="shared" si="3"/>
        <v>89.196</v>
      </c>
    </row>
    <row r="336">
      <c r="A336" s="11">
        <v>45659.0</v>
      </c>
      <c r="B336" s="12" t="s">
        <v>522</v>
      </c>
      <c r="C336" s="12" t="s">
        <v>218</v>
      </c>
      <c r="D336" s="12" t="s">
        <v>39</v>
      </c>
      <c r="E336" s="12">
        <v>9.0</v>
      </c>
      <c r="F336" s="12" t="s">
        <v>283</v>
      </c>
      <c r="G336" s="12" t="s">
        <v>21</v>
      </c>
      <c r="H336" s="13">
        <v>8.5</v>
      </c>
      <c r="I336" s="13">
        <v>12.0</v>
      </c>
      <c r="J336" s="12" t="s">
        <v>22</v>
      </c>
      <c r="K336" s="12">
        <v>0.5</v>
      </c>
      <c r="L336" s="12" t="s">
        <v>28</v>
      </c>
      <c r="M336" s="15">
        <f t="shared" si="1"/>
        <v>0</v>
      </c>
      <c r="N336" s="15">
        <f t="shared" si="2"/>
        <v>-0.5</v>
      </c>
      <c r="O336" s="15">
        <f t="shared" si="3"/>
        <v>88.696</v>
      </c>
    </row>
    <row r="337">
      <c r="A337" s="11">
        <v>45840.0</v>
      </c>
      <c r="B337" s="12" t="s">
        <v>523</v>
      </c>
      <c r="C337" s="12" t="s">
        <v>18</v>
      </c>
      <c r="D337" s="12" t="s">
        <v>39</v>
      </c>
      <c r="E337" s="12">
        <v>1.0</v>
      </c>
      <c r="F337" s="12" t="s">
        <v>524</v>
      </c>
      <c r="G337" s="12" t="s">
        <v>21</v>
      </c>
      <c r="H337" s="13">
        <v>7.5</v>
      </c>
      <c r="I337" s="13">
        <v>2.9</v>
      </c>
      <c r="J337" s="12" t="s">
        <v>22</v>
      </c>
      <c r="K337" s="12">
        <v>0.55</v>
      </c>
      <c r="L337" s="12" t="s">
        <v>23</v>
      </c>
      <c r="M337" s="15">
        <f t="shared" si="1"/>
        <v>4.125</v>
      </c>
      <c r="N337" s="15">
        <f t="shared" si="2"/>
        <v>3.575</v>
      </c>
      <c r="O337" s="15">
        <f t="shared" si="3"/>
        <v>92.271</v>
      </c>
    </row>
    <row r="338">
      <c r="A338" s="11">
        <v>45871.0</v>
      </c>
      <c r="B338" s="12" t="s">
        <v>525</v>
      </c>
      <c r="C338" s="12" t="s">
        <v>83</v>
      </c>
      <c r="D338" s="12" t="s">
        <v>39</v>
      </c>
      <c r="E338" s="12">
        <v>3.0</v>
      </c>
      <c r="F338" s="12" t="s">
        <v>526</v>
      </c>
      <c r="G338" s="12" t="s">
        <v>21</v>
      </c>
      <c r="H338" s="13">
        <v>14.0</v>
      </c>
      <c r="I338" s="13">
        <v>11.0</v>
      </c>
      <c r="J338" s="12" t="s">
        <v>22</v>
      </c>
      <c r="K338" s="12">
        <v>0.3</v>
      </c>
      <c r="L338" s="12" t="s">
        <v>28</v>
      </c>
      <c r="M338" s="15">
        <f t="shared" si="1"/>
        <v>0</v>
      </c>
      <c r="N338" s="15">
        <f t="shared" si="2"/>
        <v>-0.3</v>
      </c>
      <c r="O338" s="15">
        <f t="shared" si="3"/>
        <v>91.971</v>
      </c>
    </row>
    <row r="339">
      <c r="A339" s="11">
        <v>45871.0</v>
      </c>
      <c r="B339" s="12" t="s">
        <v>481</v>
      </c>
      <c r="C339" s="12" t="s">
        <v>64</v>
      </c>
      <c r="D339" s="12" t="s">
        <v>39</v>
      </c>
      <c r="E339" s="12">
        <v>4.0</v>
      </c>
      <c r="F339" s="12" t="s">
        <v>527</v>
      </c>
      <c r="G339" s="12" t="s">
        <v>21</v>
      </c>
      <c r="H339" s="13">
        <v>2.3</v>
      </c>
      <c r="I339" s="13">
        <v>2.35</v>
      </c>
      <c r="J339" s="12" t="s">
        <v>22</v>
      </c>
      <c r="K339" s="12">
        <v>1.75</v>
      </c>
      <c r="L339" s="12" t="s">
        <v>28</v>
      </c>
      <c r="M339" s="15">
        <f t="shared" si="1"/>
        <v>0</v>
      </c>
      <c r="N339" s="15">
        <f t="shared" si="2"/>
        <v>-1.75</v>
      </c>
      <c r="O339" s="15">
        <f t="shared" si="3"/>
        <v>90.221</v>
      </c>
    </row>
    <row r="340">
      <c r="A340" s="11">
        <v>45871.0</v>
      </c>
      <c r="B340" s="12" t="s">
        <v>528</v>
      </c>
      <c r="C340" s="12" t="s">
        <v>64</v>
      </c>
      <c r="D340" s="12" t="s">
        <v>39</v>
      </c>
      <c r="E340" s="12">
        <v>6.0</v>
      </c>
      <c r="F340" s="12" t="s">
        <v>529</v>
      </c>
      <c r="G340" s="12" t="s">
        <v>21</v>
      </c>
      <c r="H340" s="13">
        <v>3.5</v>
      </c>
      <c r="I340" s="13">
        <v>3.6</v>
      </c>
      <c r="J340" s="12" t="s">
        <v>22</v>
      </c>
      <c r="K340" s="12">
        <v>1.15</v>
      </c>
      <c r="L340" s="12" t="s">
        <v>28</v>
      </c>
      <c r="M340" s="15">
        <f t="shared" si="1"/>
        <v>0</v>
      </c>
      <c r="N340" s="15">
        <f t="shared" si="2"/>
        <v>-1.15</v>
      </c>
      <c r="O340" s="15">
        <f t="shared" si="3"/>
        <v>89.071</v>
      </c>
    </row>
    <row r="341">
      <c r="A341" s="11">
        <v>45871.0</v>
      </c>
      <c r="B341" s="12" t="s">
        <v>530</v>
      </c>
      <c r="C341" s="12" t="s">
        <v>83</v>
      </c>
      <c r="D341" s="12" t="s">
        <v>39</v>
      </c>
      <c r="E341" s="12">
        <v>6.0</v>
      </c>
      <c r="F341" s="12" t="s">
        <v>531</v>
      </c>
      <c r="G341" s="12" t="s">
        <v>21</v>
      </c>
      <c r="H341" s="13">
        <v>8.0</v>
      </c>
      <c r="I341" s="13">
        <v>7.0</v>
      </c>
      <c r="J341" s="12" t="s">
        <v>22</v>
      </c>
      <c r="K341" s="12">
        <v>0.5</v>
      </c>
      <c r="L341" s="12" t="s">
        <v>28</v>
      </c>
      <c r="M341" s="15">
        <f t="shared" si="1"/>
        <v>0</v>
      </c>
      <c r="N341" s="15">
        <f t="shared" si="2"/>
        <v>-0.5</v>
      </c>
      <c r="O341" s="15">
        <f t="shared" si="3"/>
        <v>88.571</v>
      </c>
    </row>
    <row r="342">
      <c r="A342" s="11">
        <v>45871.0</v>
      </c>
      <c r="B342" s="12" t="s">
        <v>532</v>
      </c>
      <c r="C342" s="12" t="s">
        <v>83</v>
      </c>
      <c r="D342" s="12" t="s">
        <v>39</v>
      </c>
      <c r="E342" s="12">
        <v>8.0</v>
      </c>
      <c r="F342" s="12" t="s">
        <v>515</v>
      </c>
      <c r="G342" s="12" t="s">
        <v>21</v>
      </c>
      <c r="H342" s="13">
        <v>8.5</v>
      </c>
      <c r="I342" s="13">
        <v>5.0</v>
      </c>
      <c r="J342" s="12" t="s">
        <v>22</v>
      </c>
      <c r="K342" s="12">
        <v>0.5</v>
      </c>
      <c r="L342" s="12" t="s">
        <v>23</v>
      </c>
      <c r="M342" s="15">
        <f t="shared" si="1"/>
        <v>4.25</v>
      </c>
      <c r="N342" s="15">
        <f t="shared" si="2"/>
        <v>3.75</v>
      </c>
      <c r="O342" s="15">
        <f t="shared" si="3"/>
        <v>92.321</v>
      </c>
    </row>
    <row r="343">
      <c r="A343" s="11">
        <v>45871.0</v>
      </c>
      <c r="B343" s="12" t="s">
        <v>533</v>
      </c>
      <c r="C343" s="12" t="s">
        <v>64</v>
      </c>
      <c r="D343" s="12" t="s">
        <v>39</v>
      </c>
      <c r="E343" s="12">
        <v>9.0</v>
      </c>
      <c r="F343" s="12" t="s">
        <v>534</v>
      </c>
      <c r="G343" s="12" t="s">
        <v>21</v>
      </c>
      <c r="H343" s="13">
        <v>2.7</v>
      </c>
      <c r="I343" s="13">
        <v>2.5</v>
      </c>
      <c r="J343" s="12" t="s">
        <v>22</v>
      </c>
      <c r="K343" s="12">
        <v>1.5</v>
      </c>
      <c r="L343" s="12" t="s">
        <v>28</v>
      </c>
      <c r="M343" s="15">
        <f t="shared" si="1"/>
        <v>0</v>
      </c>
      <c r="N343" s="15">
        <f t="shared" si="2"/>
        <v>-1.5</v>
      </c>
      <c r="O343" s="15">
        <f t="shared" si="3"/>
        <v>90.821</v>
      </c>
    </row>
    <row r="344">
      <c r="A344" s="11" t="s">
        <v>535</v>
      </c>
      <c r="B344" s="12" t="s">
        <v>536</v>
      </c>
      <c r="C344" s="12" t="s">
        <v>18</v>
      </c>
      <c r="D344" s="12" t="s">
        <v>99</v>
      </c>
      <c r="E344" s="12">
        <v>1.0</v>
      </c>
      <c r="F344" s="12" t="s">
        <v>537</v>
      </c>
      <c r="G344" s="12" t="s">
        <v>21</v>
      </c>
      <c r="H344" s="13">
        <v>4.0</v>
      </c>
      <c r="I344" s="13">
        <v>4.5</v>
      </c>
      <c r="J344" s="12" t="s">
        <v>22</v>
      </c>
      <c r="K344" s="12">
        <v>1.0</v>
      </c>
      <c r="L344" s="12" t="s">
        <v>23</v>
      </c>
      <c r="M344" s="15">
        <f t="shared" si="1"/>
        <v>4</v>
      </c>
      <c r="N344" s="15">
        <f t="shared" si="2"/>
        <v>3</v>
      </c>
      <c r="O344" s="15">
        <f t="shared" si="3"/>
        <v>93.821</v>
      </c>
    </row>
    <row r="345">
      <c r="A345" s="11" t="s">
        <v>538</v>
      </c>
      <c r="B345" s="12" t="s">
        <v>260</v>
      </c>
      <c r="C345" s="12" t="s">
        <v>83</v>
      </c>
      <c r="D345" s="12" t="s">
        <v>99</v>
      </c>
      <c r="E345" s="12">
        <v>6.0</v>
      </c>
      <c r="F345" s="12" t="s">
        <v>283</v>
      </c>
      <c r="G345" s="12" t="s">
        <v>21</v>
      </c>
      <c r="H345" s="13">
        <v>5.5</v>
      </c>
      <c r="I345" s="13">
        <v>4.6</v>
      </c>
      <c r="J345" s="12" t="s">
        <v>22</v>
      </c>
      <c r="K345" s="12">
        <v>0.75</v>
      </c>
      <c r="L345" s="12" t="s">
        <v>28</v>
      </c>
      <c r="M345" s="15">
        <f t="shared" si="1"/>
        <v>0</v>
      </c>
      <c r="N345" s="15">
        <f t="shared" si="2"/>
        <v>-0.75</v>
      </c>
      <c r="O345" s="15">
        <f t="shared" si="3"/>
        <v>93.071</v>
      </c>
    </row>
    <row r="346">
      <c r="A346" s="11" t="s">
        <v>538</v>
      </c>
      <c r="B346" s="12" t="s">
        <v>539</v>
      </c>
      <c r="C346" s="12" t="s">
        <v>38</v>
      </c>
      <c r="D346" s="12" t="s">
        <v>19</v>
      </c>
      <c r="E346" s="12">
        <v>7.0</v>
      </c>
      <c r="F346" s="12" t="s">
        <v>540</v>
      </c>
      <c r="G346" s="12" t="s">
        <v>21</v>
      </c>
      <c r="H346" s="13">
        <v>7.5</v>
      </c>
      <c r="I346" s="13">
        <v>4.4</v>
      </c>
      <c r="J346" s="12" t="s">
        <v>22</v>
      </c>
      <c r="K346" s="12">
        <v>0.5</v>
      </c>
      <c r="L346" s="12" t="s">
        <v>28</v>
      </c>
      <c r="M346" s="15">
        <f t="shared" si="1"/>
        <v>0</v>
      </c>
      <c r="N346" s="15">
        <f t="shared" si="2"/>
        <v>-0.5</v>
      </c>
      <c r="O346" s="15">
        <f t="shared" si="3"/>
        <v>92.571</v>
      </c>
    </row>
    <row r="347">
      <c r="A347" s="11" t="s">
        <v>538</v>
      </c>
      <c r="B347" s="12" t="s">
        <v>333</v>
      </c>
      <c r="C347" s="12" t="s">
        <v>83</v>
      </c>
      <c r="D347" s="12" t="s">
        <v>99</v>
      </c>
      <c r="E347" s="12">
        <v>7.0</v>
      </c>
      <c r="F347" s="12" t="s">
        <v>255</v>
      </c>
      <c r="G347" s="12" t="s">
        <v>21</v>
      </c>
      <c r="H347" s="13">
        <v>3.2</v>
      </c>
      <c r="I347" s="13">
        <v>2.35</v>
      </c>
      <c r="J347" s="12" t="s">
        <v>22</v>
      </c>
      <c r="K347" s="12">
        <v>1.25</v>
      </c>
      <c r="L347" s="12" t="s">
        <v>23</v>
      </c>
      <c r="M347" s="15">
        <f t="shared" si="1"/>
        <v>4</v>
      </c>
      <c r="N347" s="15">
        <f t="shared" si="2"/>
        <v>2.75</v>
      </c>
      <c r="O347" s="15">
        <f t="shared" si="3"/>
        <v>95.321</v>
      </c>
    </row>
    <row r="348">
      <c r="A348" s="11" t="s">
        <v>538</v>
      </c>
      <c r="B348" s="12" t="s">
        <v>541</v>
      </c>
      <c r="C348" s="12" t="s">
        <v>83</v>
      </c>
      <c r="D348" s="12" t="s">
        <v>99</v>
      </c>
      <c r="E348" s="12">
        <v>8.0</v>
      </c>
      <c r="F348" s="12" t="s">
        <v>310</v>
      </c>
      <c r="G348" s="12" t="s">
        <v>21</v>
      </c>
      <c r="H348" s="13">
        <v>2.05</v>
      </c>
      <c r="I348" s="13">
        <v>2.0</v>
      </c>
      <c r="J348" s="12" t="s">
        <v>22</v>
      </c>
      <c r="K348" s="12">
        <v>2.0</v>
      </c>
      <c r="L348" s="12" t="s">
        <v>28</v>
      </c>
      <c r="M348" s="15">
        <f t="shared" si="1"/>
        <v>0</v>
      </c>
      <c r="N348" s="15">
        <f t="shared" si="2"/>
        <v>-2</v>
      </c>
      <c r="O348" s="15">
        <f t="shared" si="3"/>
        <v>93.321</v>
      </c>
    </row>
    <row r="349">
      <c r="A349" s="11" t="s">
        <v>542</v>
      </c>
      <c r="B349" s="12" t="s">
        <v>543</v>
      </c>
      <c r="C349" s="12" t="s">
        <v>18</v>
      </c>
      <c r="D349" s="12" t="s">
        <v>39</v>
      </c>
      <c r="E349" s="12">
        <v>7.0</v>
      </c>
      <c r="F349" s="12" t="s">
        <v>544</v>
      </c>
      <c r="G349" s="12" t="s">
        <v>21</v>
      </c>
      <c r="H349" s="13">
        <v>3.0</v>
      </c>
      <c r="I349" s="13">
        <v>1.8</v>
      </c>
      <c r="J349" s="12" t="s">
        <v>22</v>
      </c>
      <c r="K349" s="12">
        <v>1.3</v>
      </c>
      <c r="L349" s="12" t="s">
        <v>28</v>
      </c>
      <c r="M349" s="15">
        <f t="shared" si="1"/>
        <v>0</v>
      </c>
      <c r="N349" s="15">
        <f t="shared" si="2"/>
        <v>-1.3</v>
      </c>
      <c r="O349" s="15">
        <f t="shared" si="3"/>
        <v>92.021</v>
      </c>
    </row>
    <row r="350">
      <c r="A350" s="11" t="s">
        <v>545</v>
      </c>
      <c r="B350" s="12" t="s">
        <v>546</v>
      </c>
      <c r="C350" s="12" t="s">
        <v>64</v>
      </c>
      <c r="D350" s="12" t="s">
        <v>39</v>
      </c>
      <c r="E350" s="12">
        <v>2.0</v>
      </c>
      <c r="F350" s="12" t="s">
        <v>547</v>
      </c>
      <c r="G350" s="12" t="s">
        <v>104</v>
      </c>
      <c r="H350" s="13">
        <v>3.5</v>
      </c>
      <c r="I350" s="13">
        <v>3.6</v>
      </c>
      <c r="J350" s="12" t="s">
        <v>22</v>
      </c>
      <c r="K350" s="12">
        <v>1.2</v>
      </c>
      <c r="L350" s="12" t="s">
        <v>23</v>
      </c>
      <c r="M350" s="15">
        <f t="shared" si="1"/>
        <v>4.2</v>
      </c>
      <c r="N350" s="15">
        <f t="shared" si="2"/>
        <v>3</v>
      </c>
      <c r="O350" s="15">
        <f t="shared" si="3"/>
        <v>95.021</v>
      </c>
    </row>
    <row r="351">
      <c r="A351" s="11" t="s">
        <v>545</v>
      </c>
      <c r="B351" s="12" t="s">
        <v>548</v>
      </c>
      <c r="C351" s="12" t="s">
        <v>70</v>
      </c>
      <c r="D351" s="12" t="s">
        <v>39</v>
      </c>
      <c r="E351" s="12">
        <v>5.0</v>
      </c>
      <c r="F351" s="12" t="s">
        <v>549</v>
      </c>
      <c r="G351" s="12" t="s">
        <v>21</v>
      </c>
      <c r="H351" s="13">
        <v>1.95</v>
      </c>
      <c r="I351" s="13">
        <v>1.55</v>
      </c>
      <c r="J351" s="12" t="s">
        <v>22</v>
      </c>
      <c r="K351" s="12">
        <v>2.0</v>
      </c>
      <c r="L351" s="12" t="s">
        <v>28</v>
      </c>
      <c r="M351" s="15">
        <f t="shared" si="1"/>
        <v>0</v>
      </c>
      <c r="N351" s="15">
        <f t="shared" si="2"/>
        <v>-2</v>
      </c>
      <c r="O351" s="15">
        <f t="shared" si="3"/>
        <v>93.021</v>
      </c>
    </row>
    <row r="352">
      <c r="A352" s="11" t="s">
        <v>545</v>
      </c>
      <c r="B352" s="12" t="s">
        <v>550</v>
      </c>
      <c r="C352" s="12" t="s">
        <v>70</v>
      </c>
      <c r="D352" s="12" t="s">
        <v>39</v>
      </c>
      <c r="E352" s="12">
        <v>8.0</v>
      </c>
      <c r="F352" s="12" t="s">
        <v>551</v>
      </c>
      <c r="G352" s="12" t="s">
        <v>21</v>
      </c>
      <c r="H352" s="13">
        <v>2.1</v>
      </c>
      <c r="I352" s="13">
        <v>2.9</v>
      </c>
      <c r="J352" s="12" t="s">
        <v>22</v>
      </c>
      <c r="K352" s="12">
        <v>1.9</v>
      </c>
      <c r="L352" s="12" t="s">
        <v>23</v>
      </c>
      <c r="M352" s="15">
        <f t="shared" si="1"/>
        <v>3.99</v>
      </c>
      <c r="N352" s="15">
        <f t="shared" si="2"/>
        <v>2.09</v>
      </c>
      <c r="O352" s="15">
        <f t="shared" si="3"/>
        <v>95.111</v>
      </c>
    </row>
    <row r="353">
      <c r="A353" s="11" t="s">
        <v>552</v>
      </c>
      <c r="B353" s="12" t="s">
        <v>553</v>
      </c>
      <c r="C353" s="12" t="s">
        <v>18</v>
      </c>
      <c r="D353" s="12" t="s">
        <v>39</v>
      </c>
      <c r="E353" s="12">
        <v>7.0</v>
      </c>
      <c r="F353" s="12" t="s">
        <v>554</v>
      </c>
      <c r="G353" s="12" t="s">
        <v>21</v>
      </c>
      <c r="H353" s="13">
        <v>2.75</v>
      </c>
      <c r="I353" s="13">
        <v>2.25</v>
      </c>
      <c r="J353" s="12" t="s">
        <v>22</v>
      </c>
      <c r="K353" s="12">
        <v>1.45</v>
      </c>
      <c r="L353" s="12" t="s">
        <v>28</v>
      </c>
      <c r="M353" s="15">
        <f t="shared" si="1"/>
        <v>0</v>
      </c>
      <c r="N353" s="15">
        <f t="shared" si="2"/>
        <v>-1.45</v>
      </c>
      <c r="O353" s="15">
        <f t="shared" si="3"/>
        <v>93.661</v>
      </c>
    </row>
    <row r="354">
      <c r="A354" s="11">
        <v>45660.0</v>
      </c>
      <c r="B354" s="12" t="s">
        <v>555</v>
      </c>
      <c r="C354" s="12" t="s">
        <v>38</v>
      </c>
      <c r="D354" s="12" t="s">
        <v>39</v>
      </c>
      <c r="E354" s="12">
        <v>3.0</v>
      </c>
      <c r="F354" s="12" t="s">
        <v>556</v>
      </c>
      <c r="G354" s="12" t="s">
        <v>21</v>
      </c>
      <c r="H354" s="13">
        <v>4.2</v>
      </c>
      <c r="I354" s="13">
        <v>3.5</v>
      </c>
      <c r="J354" s="12" t="s">
        <v>22</v>
      </c>
      <c r="K354" s="12">
        <v>1.0</v>
      </c>
      <c r="L354" s="12" t="s">
        <v>28</v>
      </c>
      <c r="M354" s="15">
        <f t="shared" si="1"/>
        <v>0</v>
      </c>
      <c r="N354" s="15">
        <f t="shared" si="2"/>
        <v>-1</v>
      </c>
      <c r="O354" s="15">
        <f t="shared" si="3"/>
        <v>92.661</v>
      </c>
    </row>
    <row r="355">
      <c r="A355" s="11">
        <v>45660.0</v>
      </c>
      <c r="B355" s="12" t="s">
        <v>557</v>
      </c>
      <c r="C355" s="12" t="s">
        <v>83</v>
      </c>
      <c r="D355" s="12" t="s">
        <v>39</v>
      </c>
      <c r="E355" s="12">
        <v>4.0</v>
      </c>
      <c r="F355" s="12" t="s">
        <v>558</v>
      </c>
      <c r="G355" s="12" t="s">
        <v>104</v>
      </c>
      <c r="H355" s="13">
        <v>8.0</v>
      </c>
      <c r="I355" s="13">
        <v>9.0</v>
      </c>
      <c r="J355" s="12" t="s">
        <v>22</v>
      </c>
      <c r="K355" s="12">
        <v>0.5</v>
      </c>
      <c r="L355" s="12" t="s">
        <v>28</v>
      </c>
      <c r="M355" s="15">
        <f t="shared" si="1"/>
        <v>0</v>
      </c>
      <c r="N355" s="15">
        <f t="shared" si="2"/>
        <v>-0.5</v>
      </c>
      <c r="O355" s="15">
        <f t="shared" si="3"/>
        <v>92.161</v>
      </c>
    </row>
    <row r="356">
      <c r="A356" s="11">
        <v>45660.0</v>
      </c>
      <c r="B356" s="12" t="s">
        <v>559</v>
      </c>
      <c r="C356" s="12" t="s">
        <v>38</v>
      </c>
      <c r="D356" s="12" t="s">
        <v>39</v>
      </c>
      <c r="E356" s="12">
        <v>5.0</v>
      </c>
      <c r="F356" s="12" t="s">
        <v>154</v>
      </c>
      <c r="G356" s="12" t="s">
        <v>21</v>
      </c>
      <c r="H356" s="13">
        <v>3.2</v>
      </c>
      <c r="I356" s="13">
        <v>3.0</v>
      </c>
      <c r="J356" s="12" t="s">
        <v>22</v>
      </c>
      <c r="K356" s="12">
        <v>1.25</v>
      </c>
      <c r="L356" s="12" t="s">
        <v>28</v>
      </c>
      <c r="M356" s="15">
        <f t="shared" si="1"/>
        <v>0</v>
      </c>
      <c r="N356" s="15">
        <f t="shared" si="2"/>
        <v>-1.25</v>
      </c>
      <c r="O356" s="15">
        <f t="shared" si="3"/>
        <v>90.911</v>
      </c>
    </row>
    <row r="357">
      <c r="A357" s="11">
        <v>45660.0</v>
      </c>
      <c r="B357" s="12" t="s">
        <v>560</v>
      </c>
      <c r="C357" s="12" t="s">
        <v>83</v>
      </c>
      <c r="D357" s="12" t="s">
        <v>39</v>
      </c>
      <c r="E357" s="12">
        <v>6.0</v>
      </c>
      <c r="F357" s="12" t="s">
        <v>561</v>
      </c>
      <c r="G357" s="12" t="s">
        <v>21</v>
      </c>
      <c r="H357" s="13">
        <v>2.3</v>
      </c>
      <c r="I357" s="13">
        <v>1.75</v>
      </c>
      <c r="J357" s="12" t="s">
        <v>22</v>
      </c>
      <c r="K357" s="12">
        <v>1.75</v>
      </c>
      <c r="L357" s="12" t="s">
        <v>23</v>
      </c>
      <c r="M357" s="15">
        <f t="shared" si="1"/>
        <v>4.025</v>
      </c>
      <c r="N357" s="15">
        <f t="shared" si="2"/>
        <v>2.275</v>
      </c>
      <c r="O357" s="15">
        <f t="shared" si="3"/>
        <v>93.186</v>
      </c>
    </row>
    <row r="358">
      <c r="A358" s="11">
        <v>45660.0</v>
      </c>
      <c r="B358" s="12" t="s">
        <v>562</v>
      </c>
      <c r="C358" s="12" t="s">
        <v>38</v>
      </c>
      <c r="D358" s="12" t="s">
        <v>122</v>
      </c>
      <c r="E358" s="12">
        <v>7.0</v>
      </c>
      <c r="F358" s="12" t="s">
        <v>563</v>
      </c>
      <c r="G358" s="12" t="s">
        <v>21</v>
      </c>
      <c r="H358" s="13">
        <v>16.0</v>
      </c>
      <c r="I358" s="13">
        <v>15.0</v>
      </c>
      <c r="J358" s="12" t="s">
        <v>22</v>
      </c>
      <c r="K358" s="12">
        <v>0.25</v>
      </c>
      <c r="L358" s="12" t="s">
        <v>28</v>
      </c>
      <c r="M358" s="15">
        <f t="shared" si="1"/>
        <v>0</v>
      </c>
      <c r="N358" s="15">
        <f t="shared" si="2"/>
        <v>-0.25</v>
      </c>
      <c r="O358" s="15">
        <f t="shared" si="3"/>
        <v>92.936</v>
      </c>
    </row>
    <row r="359">
      <c r="A359" s="11">
        <v>45660.0</v>
      </c>
      <c r="B359" s="12" t="s">
        <v>564</v>
      </c>
      <c r="C359" s="12" t="s">
        <v>38</v>
      </c>
      <c r="D359" s="12" t="s">
        <v>122</v>
      </c>
      <c r="E359" s="12">
        <v>9.0</v>
      </c>
      <c r="F359" s="12" t="s">
        <v>565</v>
      </c>
      <c r="G359" s="12" t="s">
        <v>21</v>
      </c>
      <c r="H359" s="13">
        <v>6.0</v>
      </c>
      <c r="I359" s="13">
        <v>8.0</v>
      </c>
      <c r="J359" s="12" t="s">
        <v>22</v>
      </c>
      <c r="K359" s="12">
        <v>0.6</v>
      </c>
      <c r="L359" s="12" t="s">
        <v>28</v>
      </c>
      <c r="M359" s="15">
        <f t="shared" si="1"/>
        <v>0</v>
      </c>
      <c r="N359" s="15">
        <f t="shared" si="2"/>
        <v>-0.6</v>
      </c>
      <c r="O359" s="15">
        <f t="shared" si="3"/>
        <v>92.336</v>
      </c>
    </row>
    <row r="360">
      <c r="A360" s="11">
        <v>45660.0</v>
      </c>
      <c r="B360" s="12" t="s">
        <v>566</v>
      </c>
      <c r="C360" s="12" t="s">
        <v>38</v>
      </c>
      <c r="D360" s="12" t="s">
        <v>122</v>
      </c>
      <c r="E360" s="12">
        <v>9.0</v>
      </c>
      <c r="F360" s="12" t="s">
        <v>565</v>
      </c>
      <c r="G360" s="12" t="s">
        <v>21</v>
      </c>
      <c r="H360" s="13">
        <v>27.0</v>
      </c>
      <c r="I360" s="13">
        <v>26.0</v>
      </c>
      <c r="J360" s="12" t="s">
        <v>22</v>
      </c>
      <c r="K360" s="12">
        <v>0.1</v>
      </c>
      <c r="L360" s="12" t="s">
        <v>28</v>
      </c>
      <c r="M360" s="15">
        <f t="shared" si="1"/>
        <v>0</v>
      </c>
      <c r="N360" s="15">
        <f t="shared" si="2"/>
        <v>-0.1</v>
      </c>
      <c r="O360" s="15">
        <f t="shared" si="3"/>
        <v>92.236</v>
      </c>
    </row>
    <row r="361">
      <c r="A361" s="11">
        <v>45660.0</v>
      </c>
      <c r="B361" s="12" t="s">
        <v>566</v>
      </c>
      <c r="C361" s="12" t="s">
        <v>38</v>
      </c>
      <c r="D361" s="12" t="s">
        <v>122</v>
      </c>
      <c r="E361" s="12">
        <v>9.0</v>
      </c>
      <c r="F361" s="12" t="s">
        <v>565</v>
      </c>
      <c r="G361" s="12" t="s">
        <v>21</v>
      </c>
      <c r="H361" s="13">
        <v>5.75</v>
      </c>
      <c r="I361" s="13">
        <v>5.25</v>
      </c>
      <c r="J361" s="12" t="s">
        <v>58</v>
      </c>
      <c r="K361" s="12">
        <v>0.3</v>
      </c>
      <c r="L361" s="12" t="s">
        <v>28</v>
      </c>
      <c r="M361" s="15">
        <f t="shared" si="1"/>
        <v>0</v>
      </c>
      <c r="N361" s="15">
        <f t="shared" si="2"/>
        <v>-0.3</v>
      </c>
      <c r="O361" s="15">
        <f t="shared" si="3"/>
        <v>91.936</v>
      </c>
    </row>
    <row r="362">
      <c r="A362" s="11" t="s">
        <v>567</v>
      </c>
      <c r="B362" s="12" t="s">
        <v>453</v>
      </c>
      <c r="C362" s="12" t="s">
        <v>64</v>
      </c>
      <c r="D362" s="12" t="s">
        <v>39</v>
      </c>
      <c r="E362" s="12">
        <v>2.0</v>
      </c>
      <c r="F362" s="12" t="s">
        <v>568</v>
      </c>
      <c r="G362" s="12" t="s">
        <v>21</v>
      </c>
      <c r="H362" s="13">
        <v>3.0</v>
      </c>
      <c r="I362" s="13">
        <v>2.45</v>
      </c>
      <c r="J362" s="12" t="s">
        <v>22</v>
      </c>
      <c r="K362" s="12">
        <v>1.35</v>
      </c>
      <c r="L362" s="12" t="s">
        <v>28</v>
      </c>
      <c r="M362" s="15">
        <f t="shared" si="1"/>
        <v>0</v>
      </c>
      <c r="N362" s="15">
        <f t="shared" si="2"/>
        <v>-1.35</v>
      </c>
      <c r="O362" s="15">
        <f t="shared" si="3"/>
        <v>90.586</v>
      </c>
    </row>
    <row r="363">
      <c r="A363" s="11" t="s">
        <v>567</v>
      </c>
      <c r="B363" s="12" t="s">
        <v>569</v>
      </c>
      <c r="C363" s="12" t="s">
        <v>70</v>
      </c>
      <c r="D363" s="12" t="s">
        <v>39</v>
      </c>
      <c r="E363" s="12">
        <v>4.0</v>
      </c>
      <c r="F363" s="12" t="s">
        <v>570</v>
      </c>
      <c r="G363" s="12" t="s">
        <v>104</v>
      </c>
      <c r="H363" s="13">
        <v>3.3</v>
      </c>
      <c r="I363" s="13">
        <v>2.9</v>
      </c>
      <c r="J363" s="12" t="s">
        <v>22</v>
      </c>
      <c r="K363" s="12">
        <v>1.2</v>
      </c>
      <c r="L363" s="12" t="s">
        <v>28</v>
      </c>
      <c r="M363" s="15">
        <f t="shared" si="1"/>
        <v>0</v>
      </c>
      <c r="N363" s="15">
        <f t="shared" si="2"/>
        <v>-1.2</v>
      </c>
      <c r="O363" s="15">
        <f t="shared" si="3"/>
        <v>89.386</v>
      </c>
    </row>
    <row r="364">
      <c r="A364" s="11" t="s">
        <v>567</v>
      </c>
      <c r="B364" s="12" t="s">
        <v>571</v>
      </c>
      <c r="C364" s="12" t="s">
        <v>70</v>
      </c>
      <c r="D364" s="12" t="s">
        <v>39</v>
      </c>
      <c r="E364" s="12">
        <v>4.0</v>
      </c>
      <c r="F364" s="12" t="s">
        <v>570</v>
      </c>
      <c r="G364" s="12" t="s">
        <v>104</v>
      </c>
      <c r="H364" s="13">
        <v>19.0</v>
      </c>
      <c r="I364" s="13">
        <v>14.0</v>
      </c>
      <c r="J364" s="12" t="s">
        <v>22</v>
      </c>
      <c r="K364" s="12">
        <v>0.15</v>
      </c>
      <c r="L364" s="12" t="s">
        <v>28</v>
      </c>
      <c r="M364" s="15">
        <f t="shared" si="1"/>
        <v>0</v>
      </c>
      <c r="N364" s="15">
        <f t="shared" si="2"/>
        <v>-0.15</v>
      </c>
      <c r="O364" s="15">
        <f t="shared" si="3"/>
        <v>89.236</v>
      </c>
    </row>
    <row r="365">
      <c r="A365" s="11" t="s">
        <v>567</v>
      </c>
      <c r="B365" s="12" t="s">
        <v>571</v>
      </c>
      <c r="C365" s="12" t="s">
        <v>70</v>
      </c>
      <c r="D365" s="12" t="s">
        <v>39</v>
      </c>
      <c r="E365" s="12">
        <v>4.0</v>
      </c>
      <c r="F365" s="12" t="s">
        <v>570</v>
      </c>
      <c r="G365" s="12" t="s">
        <v>104</v>
      </c>
      <c r="H365" s="13">
        <v>4.2</v>
      </c>
      <c r="I365" s="13">
        <v>3.4</v>
      </c>
      <c r="J365" s="12" t="s">
        <v>58</v>
      </c>
      <c r="K365" s="12">
        <v>0.45</v>
      </c>
      <c r="L365" s="12" t="s">
        <v>23</v>
      </c>
      <c r="M365" s="15">
        <f t="shared" si="1"/>
        <v>1.89</v>
      </c>
      <c r="N365" s="15">
        <f t="shared" si="2"/>
        <v>1.44</v>
      </c>
      <c r="O365" s="15">
        <f t="shared" si="3"/>
        <v>90.676</v>
      </c>
    </row>
    <row r="366">
      <c r="A366" s="11" t="s">
        <v>567</v>
      </c>
      <c r="B366" s="12" t="s">
        <v>572</v>
      </c>
      <c r="C366" s="12" t="s">
        <v>70</v>
      </c>
      <c r="D366" s="12" t="s">
        <v>39</v>
      </c>
      <c r="E366" s="12">
        <v>7.0</v>
      </c>
      <c r="F366" s="12" t="s">
        <v>573</v>
      </c>
      <c r="G366" s="12" t="s">
        <v>21</v>
      </c>
      <c r="H366" s="13">
        <v>3.0</v>
      </c>
      <c r="I366" s="13">
        <v>2.3</v>
      </c>
      <c r="J366" s="12" t="s">
        <v>22</v>
      </c>
      <c r="K366" s="12">
        <v>1.35</v>
      </c>
      <c r="L366" s="12" t="s">
        <v>28</v>
      </c>
      <c r="M366" s="15">
        <f t="shared" si="1"/>
        <v>0</v>
      </c>
      <c r="N366" s="15">
        <f t="shared" si="2"/>
        <v>-1.35</v>
      </c>
      <c r="O366" s="15">
        <f t="shared" si="3"/>
        <v>89.326</v>
      </c>
    </row>
    <row r="367">
      <c r="A367" s="11" t="s">
        <v>567</v>
      </c>
      <c r="B367" s="12" t="s">
        <v>574</v>
      </c>
      <c r="C367" s="12" t="s">
        <v>64</v>
      </c>
      <c r="D367" s="12" t="s">
        <v>122</v>
      </c>
      <c r="E367" s="12">
        <v>8.0</v>
      </c>
      <c r="F367" s="12" t="s">
        <v>575</v>
      </c>
      <c r="G367" s="12" t="s">
        <v>21</v>
      </c>
      <c r="H367" s="13">
        <v>11.0</v>
      </c>
      <c r="I367" s="13">
        <v>12.0</v>
      </c>
      <c r="J367" s="12" t="s">
        <v>22</v>
      </c>
      <c r="K367" s="12">
        <v>0.35</v>
      </c>
      <c r="L367" s="12" t="s">
        <v>28</v>
      </c>
      <c r="M367" s="15">
        <f t="shared" si="1"/>
        <v>0</v>
      </c>
      <c r="N367" s="15">
        <f t="shared" si="2"/>
        <v>-0.35</v>
      </c>
      <c r="O367" s="15">
        <f t="shared" si="3"/>
        <v>88.976</v>
      </c>
    </row>
    <row r="368">
      <c r="A368" s="11" t="s">
        <v>567</v>
      </c>
      <c r="B368" s="12" t="s">
        <v>576</v>
      </c>
      <c r="C368" s="12" t="s">
        <v>64</v>
      </c>
      <c r="D368" s="12" t="s">
        <v>122</v>
      </c>
      <c r="E368" s="12">
        <v>9.0</v>
      </c>
      <c r="F368" s="12" t="s">
        <v>577</v>
      </c>
      <c r="G368" s="12" t="s">
        <v>21</v>
      </c>
      <c r="H368" s="13">
        <v>3.8</v>
      </c>
      <c r="I368" s="13">
        <v>4.0</v>
      </c>
      <c r="J368" s="12" t="s">
        <v>22</v>
      </c>
      <c r="K368" s="12">
        <v>1.0</v>
      </c>
      <c r="L368" s="12" t="s">
        <v>28</v>
      </c>
      <c r="M368" s="15">
        <f t="shared" si="1"/>
        <v>0</v>
      </c>
      <c r="N368" s="15">
        <f t="shared" si="2"/>
        <v>-1</v>
      </c>
      <c r="O368" s="15">
        <f t="shared" si="3"/>
        <v>87.976</v>
      </c>
    </row>
    <row r="369">
      <c r="A369" s="11" t="s">
        <v>578</v>
      </c>
      <c r="B369" s="12" t="s">
        <v>579</v>
      </c>
      <c r="C369" s="12" t="s">
        <v>258</v>
      </c>
      <c r="D369" s="12" t="s">
        <v>26</v>
      </c>
      <c r="E369" s="12">
        <v>11.0</v>
      </c>
      <c r="F369" s="12" t="s">
        <v>580</v>
      </c>
      <c r="G369" s="12" t="s">
        <v>21</v>
      </c>
      <c r="H369" s="13">
        <v>10.0</v>
      </c>
      <c r="I369" s="13">
        <v>8.0</v>
      </c>
      <c r="J369" s="12" t="s">
        <v>22</v>
      </c>
      <c r="K369" s="12">
        <v>0.4</v>
      </c>
      <c r="L369" s="12" t="s">
        <v>23</v>
      </c>
      <c r="M369" s="15">
        <f t="shared" si="1"/>
        <v>4</v>
      </c>
      <c r="N369" s="15">
        <f t="shared" si="2"/>
        <v>3.6</v>
      </c>
      <c r="O369" s="15">
        <f t="shared" si="3"/>
        <v>91.576</v>
      </c>
    </row>
    <row r="370">
      <c r="A370" s="11" t="s">
        <v>581</v>
      </c>
      <c r="B370" s="12" t="s">
        <v>582</v>
      </c>
      <c r="C370" s="12" t="s">
        <v>38</v>
      </c>
      <c r="D370" s="12" t="s">
        <v>39</v>
      </c>
      <c r="E370" s="12">
        <v>3.0</v>
      </c>
      <c r="F370" s="12" t="s">
        <v>570</v>
      </c>
      <c r="G370" s="12" t="s">
        <v>21</v>
      </c>
      <c r="H370" s="13">
        <v>4.6</v>
      </c>
      <c r="I370" s="13">
        <v>4.0</v>
      </c>
      <c r="J370" s="12" t="s">
        <v>22</v>
      </c>
      <c r="K370" s="12">
        <v>0.9</v>
      </c>
      <c r="L370" s="12" t="s">
        <v>28</v>
      </c>
      <c r="M370" s="15">
        <f t="shared" si="1"/>
        <v>0</v>
      </c>
      <c r="N370" s="15">
        <f t="shared" si="2"/>
        <v>-0.9</v>
      </c>
      <c r="O370" s="15">
        <f t="shared" si="3"/>
        <v>90.676</v>
      </c>
    </row>
    <row r="371">
      <c r="A371" s="11" t="s">
        <v>581</v>
      </c>
      <c r="B371" s="12" t="s">
        <v>395</v>
      </c>
      <c r="C371" s="12" t="s">
        <v>38</v>
      </c>
      <c r="D371" s="12" t="s">
        <v>39</v>
      </c>
      <c r="E371" s="12">
        <v>6.0</v>
      </c>
      <c r="F371" s="12" t="s">
        <v>583</v>
      </c>
      <c r="G371" s="12" t="s">
        <v>21</v>
      </c>
      <c r="H371" s="13">
        <v>5.0</v>
      </c>
      <c r="I371" s="13">
        <v>5.5</v>
      </c>
      <c r="J371" s="12" t="s">
        <v>22</v>
      </c>
      <c r="K371" s="12">
        <v>0.8</v>
      </c>
      <c r="L371" s="12" t="s">
        <v>28</v>
      </c>
      <c r="M371" s="15">
        <f t="shared" si="1"/>
        <v>0</v>
      </c>
      <c r="N371" s="15">
        <f t="shared" si="2"/>
        <v>-0.8</v>
      </c>
      <c r="O371" s="15">
        <f t="shared" si="3"/>
        <v>89.876</v>
      </c>
    </row>
    <row r="372">
      <c r="A372" s="11" t="s">
        <v>581</v>
      </c>
      <c r="B372" s="12" t="s">
        <v>584</v>
      </c>
      <c r="C372" s="12" t="s">
        <v>38</v>
      </c>
      <c r="D372" s="12" t="s">
        <v>39</v>
      </c>
      <c r="E372" s="12">
        <v>7.0</v>
      </c>
      <c r="F372" s="12" t="s">
        <v>585</v>
      </c>
      <c r="G372" s="12" t="s">
        <v>165</v>
      </c>
      <c r="H372" s="13">
        <v>3.0</v>
      </c>
      <c r="I372" s="13">
        <v>2.4</v>
      </c>
      <c r="J372" s="12" t="s">
        <v>22</v>
      </c>
      <c r="K372" s="12">
        <v>1.35</v>
      </c>
      <c r="L372" s="12" t="s">
        <v>23</v>
      </c>
      <c r="M372" s="15">
        <f t="shared" si="1"/>
        <v>4.05</v>
      </c>
      <c r="N372" s="15">
        <f t="shared" si="2"/>
        <v>2.7</v>
      </c>
      <c r="O372" s="15">
        <f t="shared" si="3"/>
        <v>92.576</v>
      </c>
    </row>
    <row r="373">
      <c r="A373" s="11" t="s">
        <v>581</v>
      </c>
      <c r="B373" s="12" t="s">
        <v>586</v>
      </c>
      <c r="C373" s="12" t="s">
        <v>38</v>
      </c>
      <c r="D373" s="12" t="s">
        <v>39</v>
      </c>
      <c r="E373" s="12">
        <v>8.0</v>
      </c>
      <c r="F373" s="12" t="s">
        <v>587</v>
      </c>
      <c r="G373" s="12" t="s">
        <v>104</v>
      </c>
      <c r="H373" s="13">
        <v>5.0</v>
      </c>
      <c r="I373" s="13">
        <v>5.5</v>
      </c>
      <c r="J373" s="12" t="s">
        <v>22</v>
      </c>
      <c r="K373" s="12">
        <v>0.8</v>
      </c>
      <c r="L373" s="12" t="s">
        <v>28</v>
      </c>
      <c r="M373" s="15">
        <f t="shared" si="1"/>
        <v>0</v>
      </c>
      <c r="N373" s="15">
        <f t="shared" si="2"/>
        <v>-0.8</v>
      </c>
      <c r="O373" s="15">
        <f t="shared" si="3"/>
        <v>91.776</v>
      </c>
    </row>
    <row r="374">
      <c r="A374" s="11">
        <v>45692.0</v>
      </c>
      <c r="B374" s="12" t="s">
        <v>588</v>
      </c>
      <c r="C374" s="12" t="s">
        <v>49</v>
      </c>
      <c r="D374" s="12" t="s">
        <v>19</v>
      </c>
      <c r="E374" s="12">
        <v>1.0</v>
      </c>
      <c r="F374" s="12" t="s">
        <v>141</v>
      </c>
      <c r="G374" s="12" t="s">
        <v>21</v>
      </c>
      <c r="H374" s="13">
        <v>7.0</v>
      </c>
      <c r="I374" s="13">
        <v>5.0</v>
      </c>
      <c r="J374" s="12" t="s">
        <v>22</v>
      </c>
      <c r="K374" s="12">
        <v>0.6</v>
      </c>
      <c r="L374" s="12" t="s">
        <v>23</v>
      </c>
      <c r="M374" s="15">
        <f t="shared" si="1"/>
        <v>4.2</v>
      </c>
      <c r="N374" s="15">
        <f t="shared" si="2"/>
        <v>3.6</v>
      </c>
      <c r="O374" s="15">
        <f t="shared" si="3"/>
        <v>95.376</v>
      </c>
    </row>
    <row r="375">
      <c r="A375" s="11">
        <v>45781.0</v>
      </c>
      <c r="B375" s="12" t="s">
        <v>589</v>
      </c>
      <c r="C375" s="12" t="s">
        <v>64</v>
      </c>
      <c r="D375" s="12" t="s">
        <v>122</v>
      </c>
      <c r="E375" s="12">
        <v>7.0</v>
      </c>
      <c r="F375" s="12" t="s">
        <v>68</v>
      </c>
      <c r="G375" s="12" t="s">
        <v>21</v>
      </c>
      <c r="H375" s="13">
        <v>8.5</v>
      </c>
      <c r="I375" s="13">
        <v>9.0</v>
      </c>
      <c r="J375" s="12" t="s">
        <v>22</v>
      </c>
      <c r="K375" s="12">
        <v>0.45</v>
      </c>
      <c r="L375" s="12" t="s">
        <v>28</v>
      </c>
      <c r="M375" s="15">
        <f t="shared" si="1"/>
        <v>0</v>
      </c>
      <c r="N375" s="15">
        <f t="shared" si="2"/>
        <v>-0.45</v>
      </c>
      <c r="O375" s="15">
        <f t="shared" si="3"/>
        <v>94.926</v>
      </c>
    </row>
    <row r="376">
      <c r="A376" s="11">
        <v>45995.0</v>
      </c>
      <c r="B376" s="12" t="s">
        <v>590</v>
      </c>
      <c r="C376" s="12" t="s">
        <v>83</v>
      </c>
      <c r="D376" s="12" t="s">
        <v>39</v>
      </c>
      <c r="E376" s="12">
        <v>2.0</v>
      </c>
      <c r="F376" s="12" t="s">
        <v>591</v>
      </c>
      <c r="G376" s="12" t="s">
        <v>104</v>
      </c>
      <c r="H376" s="13">
        <v>5.5</v>
      </c>
      <c r="I376" s="13">
        <v>5.5</v>
      </c>
      <c r="J376" s="12" t="s">
        <v>22</v>
      </c>
      <c r="K376" s="12">
        <v>0.7</v>
      </c>
      <c r="L376" s="12" t="s">
        <v>28</v>
      </c>
      <c r="M376" s="15">
        <f t="shared" si="1"/>
        <v>0</v>
      </c>
      <c r="N376" s="15">
        <f t="shared" si="2"/>
        <v>-0.7</v>
      </c>
      <c r="O376" s="15">
        <f t="shared" si="3"/>
        <v>94.226</v>
      </c>
    </row>
    <row r="377">
      <c r="A377" s="11">
        <v>45995.0</v>
      </c>
      <c r="B377" s="12" t="s">
        <v>592</v>
      </c>
      <c r="C377" s="12" t="s">
        <v>83</v>
      </c>
      <c r="D377" s="12" t="s">
        <v>39</v>
      </c>
      <c r="E377" s="12">
        <v>4.0</v>
      </c>
      <c r="F377" s="12" t="s">
        <v>593</v>
      </c>
      <c r="G377" s="12" t="s">
        <v>21</v>
      </c>
      <c r="H377" s="13">
        <v>26.0</v>
      </c>
      <c r="I377" s="13">
        <v>13.0</v>
      </c>
      <c r="J377" s="12" t="s">
        <v>22</v>
      </c>
      <c r="K377" s="12">
        <v>0.1</v>
      </c>
      <c r="L377" s="12" t="s">
        <v>28</v>
      </c>
      <c r="M377" s="15">
        <f t="shared" si="1"/>
        <v>0</v>
      </c>
      <c r="N377" s="15">
        <f t="shared" si="2"/>
        <v>-0.1</v>
      </c>
      <c r="O377" s="15">
        <f t="shared" si="3"/>
        <v>94.126</v>
      </c>
    </row>
    <row r="378">
      <c r="A378" s="11">
        <v>45995.0</v>
      </c>
      <c r="B378" s="12" t="s">
        <v>592</v>
      </c>
      <c r="C378" s="12" t="s">
        <v>83</v>
      </c>
      <c r="D378" s="12" t="s">
        <v>39</v>
      </c>
      <c r="E378" s="12">
        <v>4.0</v>
      </c>
      <c r="F378" s="12" t="s">
        <v>593</v>
      </c>
      <c r="G378" s="12" t="s">
        <v>21</v>
      </c>
      <c r="H378" s="13">
        <v>6.0</v>
      </c>
      <c r="I378" s="13">
        <v>3.0</v>
      </c>
      <c r="J378" s="12" t="s">
        <v>58</v>
      </c>
      <c r="K378" s="12">
        <v>0.3</v>
      </c>
      <c r="L378" s="12" t="s">
        <v>28</v>
      </c>
      <c r="M378" s="15">
        <f t="shared" si="1"/>
        <v>0</v>
      </c>
      <c r="N378" s="15">
        <f t="shared" si="2"/>
        <v>-0.3</v>
      </c>
      <c r="O378" s="15">
        <f t="shared" si="3"/>
        <v>93.826</v>
      </c>
    </row>
    <row r="379">
      <c r="A379" s="11">
        <v>45995.0</v>
      </c>
      <c r="B379" s="12" t="s">
        <v>594</v>
      </c>
      <c r="C379" s="12" t="s">
        <v>113</v>
      </c>
      <c r="D379" s="12" t="s">
        <v>39</v>
      </c>
      <c r="E379" s="12">
        <v>3.0</v>
      </c>
      <c r="F379" s="12" t="s">
        <v>209</v>
      </c>
      <c r="G379" s="12" t="s">
        <v>21</v>
      </c>
      <c r="H379" s="13">
        <v>3.4</v>
      </c>
      <c r="I379" s="13">
        <v>2.0</v>
      </c>
      <c r="J379" s="12" t="s">
        <v>22</v>
      </c>
      <c r="K379" s="12">
        <v>1.2</v>
      </c>
      <c r="L379" s="12" t="s">
        <v>28</v>
      </c>
      <c r="M379" s="15">
        <f t="shared" si="1"/>
        <v>0</v>
      </c>
      <c r="N379" s="15">
        <f t="shared" si="2"/>
        <v>-1.2</v>
      </c>
      <c r="O379" s="15">
        <f t="shared" si="3"/>
        <v>92.626</v>
      </c>
    </row>
    <row r="380">
      <c r="A380" s="11">
        <v>45995.0</v>
      </c>
      <c r="B380" s="12" t="s">
        <v>595</v>
      </c>
      <c r="C380" s="12" t="s">
        <v>61</v>
      </c>
      <c r="D380" s="12" t="s">
        <v>39</v>
      </c>
      <c r="E380" s="12">
        <v>5.0</v>
      </c>
      <c r="F380" s="12" t="s">
        <v>118</v>
      </c>
      <c r="G380" s="12" t="s">
        <v>21</v>
      </c>
      <c r="H380" s="13">
        <v>3.8</v>
      </c>
      <c r="I380" s="13">
        <v>2.8</v>
      </c>
      <c r="J380" s="12" t="s">
        <v>22</v>
      </c>
      <c r="K380" s="12">
        <v>1.1</v>
      </c>
      <c r="L380" s="12" t="s">
        <v>23</v>
      </c>
      <c r="M380" s="15">
        <f t="shared" si="1"/>
        <v>4.18</v>
      </c>
      <c r="N380" s="15">
        <f t="shared" si="2"/>
        <v>3.08</v>
      </c>
      <c r="O380" s="15">
        <f t="shared" si="3"/>
        <v>95.706</v>
      </c>
    </row>
    <row r="381">
      <c r="A381" s="11" t="s">
        <v>596</v>
      </c>
      <c r="B381" s="12" t="s">
        <v>597</v>
      </c>
      <c r="C381" s="12" t="s">
        <v>49</v>
      </c>
      <c r="D381" s="12" t="s">
        <v>39</v>
      </c>
      <c r="E381" s="12">
        <v>1.0</v>
      </c>
      <c r="F381" s="12" t="s">
        <v>598</v>
      </c>
      <c r="G381" s="12" t="s">
        <v>21</v>
      </c>
      <c r="H381" s="13">
        <v>8.5</v>
      </c>
      <c r="I381" s="13">
        <v>3.6</v>
      </c>
      <c r="J381" s="12" t="s">
        <v>22</v>
      </c>
      <c r="K381" s="12">
        <v>0.5</v>
      </c>
      <c r="L381" s="12" t="s">
        <v>28</v>
      </c>
      <c r="M381" s="15">
        <f t="shared" si="1"/>
        <v>0</v>
      </c>
      <c r="N381" s="15">
        <f t="shared" si="2"/>
        <v>-0.5</v>
      </c>
      <c r="O381" s="15">
        <f t="shared" si="3"/>
        <v>95.206</v>
      </c>
    </row>
    <row r="382">
      <c r="A382" s="11" t="s">
        <v>596</v>
      </c>
      <c r="B382" s="12" t="s">
        <v>599</v>
      </c>
      <c r="C382" s="12" t="s">
        <v>49</v>
      </c>
      <c r="D382" s="12" t="s">
        <v>39</v>
      </c>
      <c r="E382" s="12">
        <v>2.0</v>
      </c>
      <c r="F382" s="12" t="s">
        <v>600</v>
      </c>
      <c r="G382" s="12" t="s">
        <v>21</v>
      </c>
      <c r="H382" s="13">
        <v>2.35</v>
      </c>
      <c r="I382" s="13">
        <v>2.5</v>
      </c>
      <c r="J382" s="12" t="s">
        <v>22</v>
      </c>
      <c r="K382" s="12">
        <v>1.7</v>
      </c>
      <c r="L382" s="12" t="s">
        <v>28</v>
      </c>
      <c r="M382" s="15">
        <f t="shared" si="1"/>
        <v>0</v>
      </c>
      <c r="N382" s="15">
        <f t="shared" si="2"/>
        <v>-1.7</v>
      </c>
      <c r="O382" s="15">
        <f t="shared" si="3"/>
        <v>93.506</v>
      </c>
    </row>
    <row r="383">
      <c r="A383" s="11" t="s">
        <v>596</v>
      </c>
      <c r="B383" s="12" t="s">
        <v>601</v>
      </c>
      <c r="C383" s="12" t="s">
        <v>49</v>
      </c>
      <c r="D383" s="12" t="s">
        <v>39</v>
      </c>
      <c r="E383" s="12">
        <v>2.0</v>
      </c>
      <c r="F383" s="12" t="s">
        <v>600</v>
      </c>
      <c r="G383" s="12" t="s">
        <v>21</v>
      </c>
      <c r="H383" s="13">
        <v>18.0</v>
      </c>
      <c r="I383" s="13">
        <v>17.0</v>
      </c>
      <c r="J383" s="12" t="s">
        <v>22</v>
      </c>
      <c r="K383" s="12">
        <v>0.15</v>
      </c>
      <c r="L383" s="12" t="s">
        <v>28</v>
      </c>
      <c r="M383" s="15">
        <f t="shared" si="1"/>
        <v>0</v>
      </c>
      <c r="N383" s="15">
        <f t="shared" si="2"/>
        <v>-0.15</v>
      </c>
      <c r="O383" s="15">
        <f t="shared" si="3"/>
        <v>93.356</v>
      </c>
    </row>
    <row r="384">
      <c r="A384" s="11" t="s">
        <v>596</v>
      </c>
      <c r="B384" s="12" t="s">
        <v>601</v>
      </c>
      <c r="C384" s="12" t="s">
        <v>49</v>
      </c>
      <c r="D384" s="12" t="s">
        <v>39</v>
      </c>
      <c r="E384" s="12">
        <v>2.0</v>
      </c>
      <c r="F384" s="12" t="s">
        <v>600</v>
      </c>
      <c r="G384" s="12" t="s">
        <v>21</v>
      </c>
      <c r="H384" s="13">
        <v>3.6</v>
      </c>
      <c r="I384" s="13">
        <v>3.6</v>
      </c>
      <c r="J384" s="12" t="s">
        <v>58</v>
      </c>
      <c r="K384" s="12">
        <v>0.45</v>
      </c>
      <c r="L384" s="12" t="s">
        <v>28</v>
      </c>
      <c r="M384" s="15">
        <f t="shared" si="1"/>
        <v>0</v>
      </c>
      <c r="N384" s="15">
        <f t="shared" si="2"/>
        <v>-0.45</v>
      </c>
      <c r="O384" s="15">
        <f t="shared" si="3"/>
        <v>92.906</v>
      </c>
    </row>
    <row r="385">
      <c r="A385" s="11" t="s">
        <v>596</v>
      </c>
      <c r="B385" s="12" t="s">
        <v>479</v>
      </c>
      <c r="C385" s="12" t="s">
        <v>49</v>
      </c>
      <c r="D385" s="12" t="s">
        <v>39</v>
      </c>
      <c r="E385" s="12">
        <v>6.0</v>
      </c>
      <c r="F385" s="12" t="s">
        <v>554</v>
      </c>
      <c r="G385" s="12" t="s">
        <v>21</v>
      </c>
      <c r="H385" s="13">
        <v>3.2</v>
      </c>
      <c r="I385" s="13">
        <v>3.3</v>
      </c>
      <c r="J385" s="12" t="s">
        <v>22</v>
      </c>
      <c r="K385" s="12">
        <v>1.25</v>
      </c>
      <c r="L385" s="12" t="s">
        <v>23</v>
      </c>
      <c r="M385" s="15">
        <f t="shared" si="1"/>
        <v>4</v>
      </c>
      <c r="N385" s="15">
        <f t="shared" si="2"/>
        <v>2.75</v>
      </c>
      <c r="O385" s="15">
        <f t="shared" si="3"/>
        <v>95.656</v>
      </c>
    </row>
    <row r="386">
      <c r="A386" s="11" t="s">
        <v>602</v>
      </c>
      <c r="B386" s="12" t="s">
        <v>603</v>
      </c>
      <c r="C386" s="12" t="s">
        <v>140</v>
      </c>
      <c r="D386" s="12" t="s">
        <v>19</v>
      </c>
      <c r="E386" s="12">
        <v>4.0</v>
      </c>
      <c r="F386" s="12" t="s">
        <v>604</v>
      </c>
      <c r="G386" s="12" t="s">
        <v>21</v>
      </c>
      <c r="H386" s="13">
        <v>3.1</v>
      </c>
      <c r="I386" s="13">
        <v>3.0</v>
      </c>
      <c r="J386" s="12" t="s">
        <v>22</v>
      </c>
      <c r="K386" s="12">
        <v>1.3</v>
      </c>
      <c r="L386" s="12" t="s">
        <v>23</v>
      </c>
      <c r="M386" s="15">
        <f t="shared" si="1"/>
        <v>4.03</v>
      </c>
      <c r="N386" s="15">
        <f t="shared" si="2"/>
        <v>2.73</v>
      </c>
      <c r="O386" s="15">
        <f t="shared" si="3"/>
        <v>98.386</v>
      </c>
    </row>
    <row r="387">
      <c r="A387" s="11" t="s">
        <v>605</v>
      </c>
      <c r="B387" s="12" t="s">
        <v>606</v>
      </c>
      <c r="C387" s="12" t="s">
        <v>83</v>
      </c>
      <c r="D387" s="12" t="s">
        <v>99</v>
      </c>
      <c r="E387" s="12">
        <v>4.0</v>
      </c>
      <c r="F387" s="12" t="s">
        <v>417</v>
      </c>
      <c r="G387" s="12" t="s">
        <v>21</v>
      </c>
      <c r="H387" s="13">
        <v>15.0</v>
      </c>
      <c r="I387" s="13">
        <v>12.0</v>
      </c>
      <c r="J387" s="12" t="s">
        <v>22</v>
      </c>
      <c r="K387" s="12">
        <v>0.15</v>
      </c>
      <c r="L387" s="12" t="s">
        <v>28</v>
      </c>
      <c r="M387" s="15">
        <f t="shared" si="1"/>
        <v>0</v>
      </c>
      <c r="N387" s="15">
        <f t="shared" si="2"/>
        <v>-0.15</v>
      </c>
      <c r="O387" s="15">
        <f t="shared" si="3"/>
        <v>98.236</v>
      </c>
    </row>
    <row r="388">
      <c r="A388" s="11" t="s">
        <v>605</v>
      </c>
      <c r="B388" s="12" t="s">
        <v>606</v>
      </c>
      <c r="C388" s="12" t="s">
        <v>83</v>
      </c>
      <c r="D388" s="12" t="s">
        <v>99</v>
      </c>
      <c r="E388" s="12">
        <v>4.0</v>
      </c>
      <c r="F388" s="12" t="s">
        <v>417</v>
      </c>
      <c r="G388" s="12" t="s">
        <v>21</v>
      </c>
      <c r="H388" s="13">
        <v>3.3</v>
      </c>
      <c r="I388" s="13">
        <v>3.0</v>
      </c>
      <c r="J388" s="12" t="s">
        <v>58</v>
      </c>
      <c r="K388" s="12">
        <v>0.5</v>
      </c>
      <c r="L388" s="12" t="s">
        <v>28</v>
      </c>
      <c r="M388" s="15">
        <f t="shared" si="1"/>
        <v>0</v>
      </c>
      <c r="N388" s="15">
        <f t="shared" si="2"/>
        <v>-0.5</v>
      </c>
      <c r="O388" s="15">
        <f t="shared" si="3"/>
        <v>97.736</v>
      </c>
    </row>
    <row r="389">
      <c r="A389" s="11" t="s">
        <v>605</v>
      </c>
      <c r="B389" s="12" t="s">
        <v>607</v>
      </c>
      <c r="C389" s="12" t="s">
        <v>83</v>
      </c>
      <c r="D389" s="12" t="s">
        <v>99</v>
      </c>
      <c r="E389" s="12">
        <v>4.0</v>
      </c>
      <c r="F389" s="12" t="s">
        <v>417</v>
      </c>
      <c r="G389" s="12" t="s">
        <v>21</v>
      </c>
      <c r="H389" s="13">
        <v>21.0</v>
      </c>
      <c r="I389" s="13">
        <v>26.0</v>
      </c>
      <c r="J389" s="12" t="s">
        <v>22</v>
      </c>
      <c r="K389" s="12">
        <v>0.1</v>
      </c>
      <c r="L389" s="12" t="s">
        <v>28</v>
      </c>
      <c r="M389" s="15">
        <f t="shared" si="1"/>
        <v>0</v>
      </c>
      <c r="N389" s="15">
        <f t="shared" si="2"/>
        <v>-0.1</v>
      </c>
      <c r="O389" s="15">
        <f t="shared" si="3"/>
        <v>97.636</v>
      </c>
    </row>
    <row r="390">
      <c r="A390" s="11" t="s">
        <v>605</v>
      </c>
      <c r="B390" s="12" t="s">
        <v>607</v>
      </c>
      <c r="C390" s="12" t="s">
        <v>83</v>
      </c>
      <c r="D390" s="12" t="s">
        <v>99</v>
      </c>
      <c r="E390" s="12">
        <v>4.0</v>
      </c>
      <c r="F390" s="12" t="s">
        <v>417</v>
      </c>
      <c r="G390" s="12" t="s">
        <v>21</v>
      </c>
      <c r="H390" s="13">
        <v>4.2</v>
      </c>
      <c r="I390" s="13">
        <v>5.0</v>
      </c>
      <c r="J390" s="12" t="s">
        <v>58</v>
      </c>
      <c r="K390" s="12">
        <v>0.4</v>
      </c>
      <c r="L390" s="12" t="s">
        <v>28</v>
      </c>
      <c r="M390" s="15">
        <f t="shared" si="1"/>
        <v>0</v>
      </c>
      <c r="N390" s="15">
        <f t="shared" si="2"/>
        <v>-0.4</v>
      </c>
      <c r="O390" s="15">
        <f t="shared" si="3"/>
        <v>97.236</v>
      </c>
    </row>
    <row r="391">
      <c r="A391" s="11" t="s">
        <v>605</v>
      </c>
      <c r="B391" s="12" t="s">
        <v>608</v>
      </c>
      <c r="C391" s="12" t="s">
        <v>83</v>
      </c>
      <c r="D391" s="12" t="s">
        <v>99</v>
      </c>
      <c r="E391" s="12">
        <v>4.0</v>
      </c>
      <c r="F391" s="12" t="s">
        <v>417</v>
      </c>
      <c r="G391" s="12" t="s">
        <v>104</v>
      </c>
      <c r="H391" s="13">
        <v>31.0</v>
      </c>
      <c r="I391" s="13">
        <v>12.0</v>
      </c>
      <c r="J391" s="12" t="s">
        <v>22</v>
      </c>
      <c r="K391" s="12">
        <v>0.1</v>
      </c>
      <c r="L391" s="12" t="s">
        <v>28</v>
      </c>
      <c r="M391" s="15">
        <f t="shared" si="1"/>
        <v>0</v>
      </c>
      <c r="N391" s="15">
        <f t="shared" si="2"/>
        <v>-0.1</v>
      </c>
      <c r="O391" s="15">
        <f t="shared" si="3"/>
        <v>97.136</v>
      </c>
    </row>
    <row r="392">
      <c r="A392" s="11" t="s">
        <v>605</v>
      </c>
      <c r="B392" s="12" t="s">
        <v>608</v>
      </c>
      <c r="C392" s="12" t="s">
        <v>83</v>
      </c>
      <c r="D392" s="12" t="s">
        <v>99</v>
      </c>
      <c r="E392" s="12">
        <v>4.0</v>
      </c>
      <c r="F392" s="12" t="s">
        <v>417</v>
      </c>
      <c r="G392" s="12" t="s">
        <v>104</v>
      </c>
      <c r="H392" s="13">
        <v>6.25</v>
      </c>
      <c r="I392" s="13">
        <v>3.0</v>
      </c>
      <c r="J392" s="12" t="s">
        <v>58</v>
      </c>
      <c r="K392" s="12">
        <v>0.25</v>
      </c>
      <c r="L392" s="12" t="s">
        <v>28</v>
      </c>
      <c r="M392" s="15">
        <f t="shared" si="1"/>
        <v>0</v>
      </c>
      <c r="N392" s="15">
        <f t="shared" si="2"/>
        <v>-0.25</v>
      </c>
      <c r="O392" s="15">
        <f t="shared" si="3"/>
        <v>96.886</v>
      </c>
    </row>
    <row r="393">
      <c r="A393" s="11" t="s">
        <v>605</v>
      </c>
      <c r="B393" s="12" t="s">
        <v>609</v>
      </c>
      <c r="C393" s="12" t="s">
        <v>83</v>
      </c>
      <c r="D393" s="12" t="s">
        <v>99</v>
      </c>
      <c r="E393" s="12">
        <v>9.0</v>
      </c>
      <c r="F393" s="12" t="s">
        <v>610</v>
      </c>
      <c r="G393" s="12" t="s">
        <v>21</v>
      </c>
      <c r="H393" s="13">
        <v>14.5</v>
      </c>
      <c r="I393" s="13">
        <v>6.5</v>
      </c>
      <c r="J393" s="12" t="s">
        <v>22</v>
      </c>
      <c r="K393" s="12">
        <v>0.15</v>
      </c>
      <c r="L393" s="12" t="s">
        <v>28</v>
      </c>
      <c r="M393" s="15">
        <f t="shared" si="1"/>
        <v>0</v>
      </c>
      <c r="N393" s="15">
        <f t="shared" si="2"/>
        <v>-0.15</v>
      </c>
      <c r="O393" s="15">
        <f t="shared" si="3"/>
        <v>96.736</v>
      </c>
    </row>
    <row r="394">
      <c r="A394" s="11" t="s">
        <v>605</v>
      </c>
      <c r="B394" s="12" t="s">
        <v>609</v>
      </c>
      <c r="C394" s="12" t="s">
        <v>83</v>
      </c>
      <c r="D394" s="12" t="s">
        <v>99</v>
      </c>
      <c r="E394" s="12">
        <v>9.0</v>
      </c>
      <c r="F394" s="12" t="s">
        <v>610</v>
      </c>
      <c r="G394" s="12" t="s">
        <v>21</v>
      </c>
      <c r="H394" s="13">
        <v>3.05</v>
      </c>
      <c r="I394" s="13">
        <v>2.0</v>
      </c>
      <c r="J394" s="12" t="s">
        <v>58</v>
      </c>
      <c r="K394" s="12">
        <v>0.55</v>
      </c>
      <c r="L394" s="12" t="s">
        <v>28</v>
      </c>
      <c r="M394" s="15">
        <f t="shared" si="1"/>
        <v>0</v>
      </c>
      <c r="N394" s="15">
        <f t="shared" si="2"/>
        <v>-0.55</v>
      </c>
      <c r="O394" s="15">
        <f t="shared" si="3"/>
        <v>96.186</v>
      </c>
    </row>
    <row r="395">
      <c r="A395" s="11" t="s">
        <v>605</v>
      </c>
      <c r="B395" s="12" t="s">
        <v>611</v>
      </c>
      <c r="C395" s="12" t="s">
        <v>612</v>
      </c>
      <c r="D395" s="12" t="s">
        <v>39</v>
      </c>
      <c r="E395" s="12">
        <v>10.0</v>
      </c>
      <c r="F395" s="12" t="s">
        <v>405</v>
      </c>
      <c r="G395" s="12" t="s">
        <v>21</v>
      </c>
      <c r="H395" s="13">
        <v>9.5</v>
      </c>
      <c r="I395" s="13">
        <v>12.0</v>
      </c>
      <c r="J395" s="12" t="s">
        <v>22</v>
      </c>
      <c r="K395" s="12">
        <v>0.4</v>
      </c>
      <c r="L395" s="12" t="s">
        <v>28</v>
      </c>
      <c r="M395" s="15">
        <f t="shared" si="1"/>
        <v>0</v>
      </c>
      <c r="N395" s="15">
        <f t="shared" si="2"/>
        <v>-0.4</v>
      </c>
      <c r="O395" s="15">
        <f t="shared" si="3"/>
        <v>95.786</v>
      </c>
    </row>
    <row r="396">
      <c r="A396" s="11" t="s">
        <v>613</v>
      </c>
      <c r="B396" s="12" t="s">
        <v>614</v>
      </c>
      <c r="C396" s="12" t="s">
        <v>18</v>
      </c>
      <c r="D396" s="12" t="s">
        <v>39</v>
      </c>
      <c r="E396" s="12">
        <v>1.0</v>
      </c>
      <c r="F396" s="12" t="s">
        <v>615</v>
      </c>
      <c r="G396" s="12" t="s">
        <v>21</v>
      </c>
      <c r="H396" s="13">
        <v>3.8</v>
      </c>
      <c r="I396" s="13">
        <v>4.0</v>
      </c>
      <c r="J396" s="12" t="s">
        <v>22</v>
      </c>
      <c r="K396" s="12">
        <v>1.0</v>
      </c>
      <c r="L396" s="12" t="s">
        <v>28</v>
      </c>
      <c r="M396" s="15">
        <f t="shared" si="1"/>
        <v>0</v>
      </c>
      <c r="N396" s="15">
        <f t="shared" si="2"/>
        <v>-1</v>
      </c>
      <c r="O396" s="15">
        <f t="shared" si="3"/>
        <v>94.786</v>
      </c>
    </row>
    <row r="397">
      <c r="A397" s="11" t="s">
        <v>613</v>
      </c>
      <c r="B397" s="12" t="s">
        <v>616</v>
      </c>
      <c r="C397" s="12" t="s">
        <v>18</v>
      </c>
      <c r="D397" s="12" t="s">
        <v>39</v>
      </c>
      <c r="E397" s="12">
        <v>2.0</v>
      </c>
      <c r="F397" s="12" t="s">
        <v>617</v>
      </c>
      <c r="G397" s="12" t="s">
        <v>21</v>
      </c>
      <c r="H397" s="13">
        <v>2.8</v>
      </c>
      <c r="I397" s="13">
        <v>2.6</v>
      </c>
      <c r="J397" s="12" t="s">
        <v>22</v>
      </c>
      <c r="K397" s="12">
        <v>1.4</v>
      </c>
      <c r="L397" s="12" t="s">
        <v>28</v>
      </c>
      <c r="M397" s="15">
        <f t="shared" si="1"/>
        <v>0</v>
      </c>
      <c r="N397" s="15">
        <f t="shared" si="2"/>
        <v>-1.4</v>
      </c>
      <c r="O397" s="15">
        <f t="shared" si="3"/>
        <v>93.386</v>
      </c>
    </row>
    <row r="398">
      <c r="A398" s="11" t="s">
        <v>613</v>
      </c>
      <c r="B398" s="12" t="s">
        <v>618</v>
      </c>
      <c r="C398" s="12" t="s">
        <v>18</v>
      </c>
      <c r="D398" s="12" t="s">
        <v>39</v>
      </c>
      <c r="E398" s="12">
        <v>3.0</v>
      </c>
      <c r="F398" s="12" t="s">
        <v>619</v>
      </c>
      <c r="G398" s="12" t="s">
        <v>21</v>
      </c>
      <c r="H398" s="13">
        <v>14.0</v>
      </c>
      <c r="I398" s="13">
        <v>15.0</v>
      </c>
      <c r="J398" s="12" t="s">
        <v>22</v>
      </c>
      <c r="K398" s="12">
        <v>0.15</v>
      </c>
      <c r="L398" s="12" t="s">
        <v>28</v>
      </c>
      <c r="M398" s="15">
        <f t="shared" si="1"/>
        <v>0</v>
      </c>
      <c r="N398" s="15">
        <f t="shared" si="2"/>
        <v>-0.15</v>
      </c>
      <c r="O398" s="15">
        <f t="shared" si="3"/>
        <v>93.236</v>
      </c>
    </row>
    <row r="399">
      <c r="A399" s="11" t="s">
        <v>613</v>
      </c>
      <c r="B399" s="12" t="s">
        <v>618</v>
      </c>
      <c r="C399" s="12" t="s">
        <v>18</v>
      </c>
      <c r="D399" s="12" t="s">
        <v>39</v>
      </c>
      <c r="E399" s="12">
        <v>3.0</v>
      </c>
      <c r="F399" s="12" t="s">
        <v>619</v>
      </c>
      <c r="G399" s="12" t="s">
        <v>21</v>
      </c>
      <c r="H399" s="13">
        <v>2.88</v>
      </c>
      <c r="I399" s="13">
        <v>3.0</v>
      </c>
      <c r="J399" s="12" t="s">
        <v>58</v>
      </c>
      <c r="K399" s="12">
        <v>0.55</v>
      </c>
      <c r="L399" s="12" t="s">
        <v>23</v>
      </c>
      <c r="M399" s="15">
        <f t="shared" si="1"/>
        <v>1.584</v>
      </c>
      <c r="N399" s="15">
        <f t="shared" si="2"/>
        <v>1.034</v>
      </c>
      <c r="O399" s="15">
        <f t="shared" si="3"/>
        <v>94.27</v>
      </c>
    </row>
    <row r="400">
      <c r="A400" s="11" t="s">
        <v>620</v>
      </c>
      <c r="B400" s="12" t="s">
        <v>621</v>
      </c>
      <c r="C400" s="12" t="s">
        <v>83</v>
      </c>
      <c r="D400" s="12" t="s">
        <v>26</v>
      </c>
      <c r="E400" s="12">
        <v>1.0</v>
      </c>
      <c r="F400" s="12" t="s">
        <v>84</v>
      </c>
      <c r="G400" s="12" t="s">
        <v>21</v>
      </c>
      <c r="H400" s="13">
        <v>56.5</v>
      </c>
      <c r="I400" s="13">
        <v>17.0</v>
      </c>
      <c r="J400" s="12" t="s">
        <v>22</v>
      </c>
      <c r="K400" s="12">
        <v>0.05</v>
      </c>
      <c r="L400" s="12" t="s">
        <v>28</v>
      </c>
      <c r="M400" s="15">
        <f t="shared" si="1"/>
        <v>0</v>
      </c>
      <c r="N400" s="15">
        <f t="shared" si="2"/>
        <v>-0.05</v>
      </c>
      <c r="O400" s="15">
        <f t="shared" si="3"/>
        <v>94.22</v>
      </c>
    </row>
    <row r="401">
      <c r="A401" s="11" t="s">
        <v>620</v>
      </c>
      <c r="B401" s="12" t="s">
        <v>621</v>
      </c>
      <c r="C401" s="12" t="s">
        <v>83</v>
      </c>
      <c r="D401" s="12" t="s">
        <v>26</v>
      </c>
      <c r="E401" s="12">
        <v>1.0</v>
      </c>
      <c r="F401" s="12" t="s">
        <v>84</v>
      </c>
      <c r="G401" s="12" t="s">
        <v>21</v>
      </c>
      <c r="H401" s="13">
        <v>13.2</v>
      </c>
      <c r="I401" s="13">
        <v>3.6</v>
      </c>
      <c r="J401" s="12" t="s">
        <v>58</v>
      </c>
      <c r="K401" s="12">
        <v>0.15</v>
      </c>
      <c r="L401" s="12" t="s">
        <v>28</v>
      </c>
      <c r="M401" s="15">
        <f t="shared" si="1"/>
        <v>0</v>
      </c>
      <c r="N401" s="15">
        <f t="shared" si="2"/>
        <v>-0.15</v>
      </c>
      <c r="O401" s="15">
        <f t="shared" si="3"/>
        <v>94.07</v>
      </c>
    </row>
    <row r="402">
      <c r="A402" s="11" t="s">
        <v>620</v>
      </c>
      <c r="B402" s="12" t="s">
        <v>622</v>
      </c>
      <c r="C402" s="12" t="s">
        <v>83</v>
      </c>
      <c r="D402" s="12" t="s">
        <v>26</v>
      </c>
      <c r="E402" s="12">
        <v>5.0</v>
      </c>
      <c r="F402" s="12" t="s">
        <v>623</v>
      </c>
      <c r="G402" s="12" t="s">
        <v>21</v>
      </c>
      <c r="H402" s="13">
        <v>9.0</v>
      </c>
      <c r="I402" s="13">
        <v>7.0</v>
      </c>
      <c r="J402" s="12" t="s">
        <v>22</v>
      </c>
      <c r="K402" s="12">
        <v>0.4</v>
      </c>
      <c r="L402" s="12" t="s">
        <v>28</v>
      </c>
      <c r="M402" s="15">
        <f t="shared" si="1"/>
        <v>0</v>
      </c>
      <c r="N402" s="15">
        <f t="shared" si="2"/>
        <v>-0.4</v>
      </c>
      <c r="O402" s="15">
        <f t="shared" si="3"/>
        <v>93.67</v>
      </c>
    </row>
    <row r="403">
      <c r="A403" s="11" t="s">
        <v>620</v>
      </c>
      <c r="B403" s="12" t="s">
        <v>624</v>
      </c>
      <c r="C403" s="12" t="s">
        <v>432</v>
      </c>
      <c r="D403" s="12" t="s">
        <v>50</v>
      </c>
      <c r="E403" s="12">
        <v>5.0</v>
      </c>
      <c r="F403" s="12" t="s">
        <v>625</v>
      </c>
      <c r="G403" s="12" t="s">
        <v>21</v>
      </c>
      <c r="H403" s="13">
        <v>4.7</v>
      </c>
      <c r="I403" s="13">
        <v>9.0</v>
      </c>
      <c r="J403" s="12" t="s">
        <v>22</v>
      </c>
      <c r="K403" s="12">
        <v>0.9</v>
      </c>
      <c r="L403" s="12" t="s">
        <v>28</v>
      </c>
      <c r="M403" s="15">
        <f t="shared" si="1"/>
        <v>0</v>
      </c>
      <c r="N403" s="15">
        <f t="shared" si="2"/>
        <v>-0.9</v>
      </c>
      <c r="O403" s="15">
        <f t="shared" si="3"/>
        <v>92.77</v>
      </c>
    </row>
    <row r="404">
      <c r="A404" s="11" t="s">
        <v>620</v>
      </c>
      <c r="B404" s="12" t="s">
        <v>590</v>
      </c>
      <c r="C404" s="12" t="s">
        <v>432</v>
      </c>
      <c r="D404" s="12" t="s">
        <v>50</v>
      </c>
      <c r="E404" s="12">
        <v>7.0</v>
      </c>
      <c r="F404" s="12" t="s">
        <v>626</v>
      </c>
      <c r="G404" s="12" t="s">
        <v>165</v>
      </c>
      <c r="H404" s="13">
        <v>4.8</v>
      </c>
      <c r="I404" s="13">
        <v>5.5</v>
      </c>
      <c r="J404" s="12" t="s">
        <v>22</v>
      </c>
      <c r="K404" s="12">
        <v>0.8</v>
      </c>
      <c r="L404" s="12" t="s">
        <v>28</v>
      </c>
      <c r="M404" s="15">
        <f t="shared" si="1"/>
        <v>0</v>
      </c>
      <c r="N404" s="15">
        <f t="shared" si="2"/>
        <v>-0.8</v>
      </c>
      <c r="O404" s="15">
        <f t="shared" si="3"/>
        <v>91.97</v>
      </c>
    </row>
    <row r="405">
      <c r="A405" s="11" t="s">
        <v>620</v>
      </c>
      <c r="B405" s="12" t="s">
        <v>236</v>
      </c>
      <c r="C405" s="12" t="s">
        <v>432</v>
      </c>
      <c r="D405" s="12" t="s">
        <v>50</v>
      </c>
      <c r="E405" s="12">
        <v>7.0</v>
      </c>
      <c r="F405" s="12" t="s">
        <v>626</v>
      </c>
      <c r="G405" s="12" t="s">
        <v>418</v>
      </c>
      <c r="H405" s="13">
        <v>5.5</v>
      </c>
      <c r="I405" s="13">
        <v>5.5</v>
      </c>
      <c r="J405" s="12" t="s">
        <v>22</v>
      </c>
      <c r="K405" s="12">
        <v>0.7</v>
      </c>
      <c r="L405" s="12" t="s">
        <v>28</v>
      </c>
      <c r="M405" s="15">
        <f t="shared" si="1"/>
        <v>0</v>
      </c>
      <c r="N405" s="15">
        <f t="shared" si="2"/>
        <v>-0.7</v>
      </c>
      <c r="O405" s="15">
        <f t="shared" si="3"/>
        <v>91.27</v>
      </c>
    </row>
    <row r="406">
      <c r="A406" s="11" t="s">
        <v>620</v>
      </c>
      <c r="B406" s="12" t="s">
        <v>627</v>
      </c>
      <c r="C406" s="12" t="s">
        <v>83</v>
      </c>
      <c r="D406" s="12" t="s">
        <v>26</v>
      </c>
      <c r="E406" s="12">
        <v>8.0</v>
      </c>
      <c r="F406" s="12" t="s">
        <v>628</v>
      </c>
      <c r="G406" s="12" t="s">
        <v>21</v>
      </c>
      <c r="H406" s="13">
        <v>10.1</v>
      </c>
      <c r="I406" s="13">
        <v>14.0</v>
      </c>
      <c r="J406" s="12" t="s">
        <v>22</v>
      </c>
      <c r="K406" s="12">
        <v>0.4</v>
      </c>
      <c r="L406" s="12" t="s">
        <v>28</v>
      </c>
      <c r="M406" s="15">
        <f t="shared" si="1"/>
        <v>0</v>
      </c>
      <c r="N406" s="15">
        <f t="shared" si="2"/>
        <v>-0.4</v>
      </c>
      <c r="O406" s="15">
        <f t="shared" si="3"/>
        <v>90.87</v>
      </c>
    </row>
    <row r="407">
      <c r="A407" s="11">
        <v>45721.0</v>
      </c>
      <c r="B407" s="12" t="s">
        <v>629</v>
      </c>
      <c r="C407" s="12" t="s">
        <v>64</v>
      </c>
      <c r="D407" s="12" t="s">
        <v>122</v>
      </c>
      <c r="E407" s="12">
        <v>9.0</v>
      </c>
      <c r="F407" s="12" t="s">
        <v>234</v>
      </c>
      <c r="G407" s="12" t="s">
        <v>21</v>
      </c>
      <c r="H407" s="13">
        <v>17.85</v>
      </c>
      <c r="I407" s="13">
        <v>18.0</v>
      </c>
      <c r="J407" s="12" t="s">
        <v>22</v>
      </c>
      <c r="K407" s="12">
        <v>0.15</v>
      </c>
      <c r="L407" s="12" t="s">
        <v>28</v>
      </c>
      <c r="M407" s="15">
        <f t="shared" si="1"/>
        <v>0</v>
      </c>
      <c r="N407" s="15">
        <f t="shared" si="2"/>
        <v>-0.15</v>
      </c>
      <c r="O407" s="15">
        <f t="shared" si="3"/>
        <v>90.72</v>
      </c>
    </row>
    <row r="408">
      <c r="A408" s="11">
        <v>45721.0</v>
      </c>
      <c r="B408" s="12" t="s">
        <v>629</v>
      </c>
      <c r="C408" s="12" t="s">
        <v>64</v>
      </c>
      <c r="D408" s="12" t="s">
        <v>122</v>
      </c>
      <c r="E408" s="12">
        <v>9.0</v>
      </c>
      <c r="F408" s="12" t="s">
        <v>234</v>
      </c>
      <c r="G408" s="12" t="s">
        <v>21</v>
      </c>
      <c r="H408" s="13">
        <v>3.9</v>
      </c>
      <c r="I408" s="13">
        <v>3.75</v>
      </c>
      <c r="J408" s="12" t="s">
        <v>58</v>
      </c>
      <c r="K408" s="12">
        <v>0.45</v>
      </c>
      <c r="L408" s="12" t="s">
        <v>28</v>
      </c>
      <c r="M408" s="15">
        <f t="shared" si="1"/>
        <v>0</v>
      </c>
      <c r="N408" s="15">
        <f t="shared" si="2"/>
        <v>-0.45</v>
      </c>
      <c r="O408" s="15">
        <f t="shared" si="3"/>
        <v>90.27</v>
      </c>
    </row>
    <row r="409">
      <c r="A409" s="11">
        <v>45752.0</v>
      </c>
      <c r="B409" s="12" t="s">
        <v>630</v>
      </c>
      <c r="C409" s="12" t="s">
        <v>44</v>
      </c>
      <c r="D409" s="12" t="s">
        <v>99</v>
      </c>
      <c r="E409" s="12">
        <v>1.0</v>
      </c>
      <c r="F409" s="12" t="s">
        <v>631</v>
      </c>
      <c r="G409" s="12" t="s">
        <v>21</v>
      </c>
      <c r="H409" s="13">
        <v>2.5</v>
      </c>
      <c r="I409" s="13">
        <v>2.9</v>
      </c>
      <c r="J409" s="12" t="s">
        <v>22</v>
      </c>
      <c r="K409" s="12">
        <v>1.6</v>
      </c>
      <c r="L409" s="12" t="s">
        <v>28</v>
      </c>
      <c r="M409" s="15">
        <f t="shared" si="1"/>
        <v>0</v>
      </c>
      <c r="N409" s="15">
        <f t="shared" si="2"/>
        <v>-1.6</v>
      </c>
      <c r="O409" s="15">
        <f t="shared" si="3"/>
        <v>88.67</v>
      </c>
    </row>
    <row r="410">
      <c r="A410" s="11">
        <v>45752.0</v>
      </c>
      <c r="B410" s="12" t="s">
        <v>632</v>
      </c>
      <c r="C410" s="12" t="s">
        <v>44</v>
      </c>
      <c r="D410" s="12" t="s">
        <v>99</v>
      </c>
      <c r="E410" s="12">
        <v>3.0</v>
      </c>
      <c r="F410" s="12" t="s">
        <v>633</v>
      </c>
      <c r="G410" s="12" t="s">
        <v>21</v>
      </c>
      <c r="H410" s="13">
        <v>2.25</v>
      </c>
      <c r="I410" s="13">
        <v>1.8</v>
      </c>
      <c r="J410" s="12" t="s">
        <v>22</v>
      </c>
      <c r="K410" s="12">
        <v>1.8</v>
      </c>
      <c r="L410" s="12" t="s">
        <v>28</v>
      </c>
      <c r="M410" s="15">
        <f t="shared" si="1"/>
        <v>0</v>
      </c>
      <c r="N410" s="15">
        <f t="shared" si="2"/>
        <v>-1.8</v>
      </c>
      <c r="O410" s="15">
        <f t="shared" si="3"/>
        <v>86.87</v>
      </c>
    </row>
    <row r="411">
      <c r="A411" s="11">
        <v>45843.0</v>
      </c>
      <c r="B411" s="12" t="s">
        <v>634</v>
      </c>
      <c r="C411" s="12" t="s">
        <v>49</v>
      </c>
      <c r="D411" s="12" t="s">
        <v>26</v>
      </c>
      <c r="E411" s="12">
        <v>1.0</v>
      </c>
      <c r="F411" s="12" t="s">
        <v>635</v>
      </c>
      <c r="G411" s="12" t="s">
        <v>21</v>
      </c>
      <c r="H411" s="13">
        <v>51.0</v>
      </c>
      <c r="I411" s="13">
        <v>35.0</v>
      </c>
      <c r="J411" s="12" t="s">
        <v>22</v>
      </c>
      <c r="K411" s="12">
        <v>0.05</v>
      </c>
      <c r="L411" s="12" t="s">
        <v>28</v>
      </c>
      <c r="M411" s="15">
        <f t="shared" si="1"/>
        <v>0</v>
      </c>
      <c r="N411" s="15">
        <f t="shared" si="2"/>
        <v>-0.05</v>
      </c>
      <c r="O411" s="15">
        <f t="shared" si="3"/>
        <v>86.82</v>
      </c>
    </row>
    <row r="412">
      <c r="A412" s="11">
        <v>45843.0</v>
      </c>
      <c r="B412" s="12" t="s">
        <v>634</v>
      </c>
      <c r="C412" s="12" t="s">
        <v>49</v>
      </c>
      <c r="D412" s="12" t="s">
        <v>26</v>
      </c>
      <c r="E412" s="12">
        <v>1.0</v>
      </c>
      <c r="F412" s="12" t="s">
        <v>635</v>
      </c>
      <c r="G412" s="12" t="s">
        <v>21</v>
      </c>
      <c r="H412" s="13">
        <v>9.0</v>
      </c>
      <c r="I412" s="13">
        <v>5.25</v>
      </c>
      <c r="J412" s="12" t="s">
        <v>58</v>
      </c>
      <c r="K412" s="12">
        <v>0.2</v>
      </c>
      <c r="L412" s="12" t="s">
        <v>28</v>
      </c>
      <c r="M412" s="15">
        <f t="shared" si="1"/>
        <v>0</v>
      </c>
      <c r="N412" s="15">
        <f t="shared" si="2"/>
        <v>-0.2</v>
      </c>
      <c r="O412" s="15">
        <f t="shared" si="3"/>
        <v>86.62</v>
      </c>
    </row>
    <row r="413">
      <c r="A413" s="11">
        <v>45843.0</v>
      </c>
      <c r="B413" s="12" t="s">
        <v>636</v>
      </c>
      <c r="C413" s="12" t="s">
        <v>637</v>
      </c>
      <c r="D413" s="12" t="s">
        <v>39</v>
      </c>
      <c r="E413" s="12">
        <v>2.0</v>
      </c>
      <c r="F413" s="12" t="s">
        <v>62</v>
      </c>
      <c r="G413" s="12" t="s">
        <v>21</v>
      </c>
      <c r="H413" s="13">
        <v>4.4</v>
      </c>
      <c r="I413" s="13">
        <v>4.0</v>
      </c>
      <c r="J413" s="12" t="s">
        <v>22</v>
      </c>
      <c r="K413" s="12">
        <v>0.9</v>
      </c>
      <c r="L413" s="12" t="s">
        <v>28</v>
      </c>
      <c r="M413" s="15">
        <f t="shared" si="1"/>
        <v>0</v>
      </c>
      <c r="N413" s="15">
        <f t="shared" si="2"/>
        <v>-0.9</v>
      </c>
      <c r="O413" s="15">
        <f t="shared" si="3"/>
        <v>85.72</v>
      </c>
    </row>
    <row r="414">
      <c r="A414" s="11">
        <v>45843.0</v>
      </c>
      <c r="B414" s="12" t="s">
        <v>638</v>
      </c>
      <c r="C414" s="12" t="s">
        <v>49</v>
      </c>
      <c r="D414" s="12" t="s">
        <v>26</v>
      </c>
      <c r="E414" s="12">
        <v>3.0</v>
      </c>
      <c r="F414" s="12" t="s">
        <v>185</v>
      </c>
      <c r="G414" s="12" t="s">
        <v>104</v>
      </c>
      <c r="H414" s="13">
        <v>4.2</v>
      </c>
      <c r="I414" s="13">
        <v>5.0</v>
      </c>
      <c r="J414" s="12" t="s">
        <v>22</v>
      </c>
      <c r="K414" s="12">
        <v>0.9</v>
      </c>
      <c r="L414" s="12" t="s">
        <v>28</v>
      </c>
      <c r="M414" s="15">
        <f t="shared" si="1"/>
        <v>0</v>
      </c>
      <c r="N414" s="15">
        <f t="shared" si="2"/>
        <v>-0.9</v>
      </c>
      <c r="O414" s="15">
        <f t="shared" si="3"/>
        <v>84.82</v>
      </c>
    </row>
    <row r="415">
      <c r="A415" s="11">
        <v>45843.0</v>
      </c>
      <c r="B415" s="12" t="s">
        <v>639</v>
      </c>
      <c r="C415" s="12" t="s">
        <v>49</v>
      </c>
      <c r="D415" s="12" t="s">
        <v>26</v>
      </c>
      <c r="E415" s="12">
        <v>5.0</v>
      </c>
      <c r="F415" s="12" t="s">
        <v>640</v>
      </c>
      <c r="G415" s="12" t="s">
        <v>21</v>
      </c>
      <c r="H415" s="13">
        <v>12.0</v>
      </c>
      <c r="I415" s="13">
        <v>34.0</v>
      </c>
      <c r="J415" s="12" t="s">
        <v>22</v>
      </c>
      <c r="K415" s="12">
        <v>0.2</v>
      </c>
      <c r="L415" s="12" t="s">
        <v>28</v>
      </c>
      <c r="M415" s="15">
        <f t="shared" si="1"/>
        <v>0</v>
      </c>
      <c r="N415" s="15">
        <f t="shared" si="2"/>
        <v>-0.2</v>
      </c>
      <c r="O415" s="15">
        <f t="shared" si="3"/>
        <v>84.62</v>
      </c>
    </row>
    <row r="416">
      <c r="A416" s="11">
        <v>45843.0</v>
      </c>
      <c r="B416" s="12" t="s">
        <v>639</v>
      </c>
      <c r="C416" s="12" t="s">
        <v>49</v>
      </c>
      <c r="D416" s="12" t="s">
        <v>26</v>
      </c>
      <c r="E416" s="12">
        <v>5.0</v>
      </c>
      <c r="F416" s="12" t="s">
        <v>640</v>
      </c>
      <c r="G416" s="12" t="s">
        <v>21</v>
      </c>
      <c r="H416" s="13">
        <v>2.9</v>
      </c>
      <c r="I416" s="13">
        <v>6.75</v>
      </c>
      <c r="J416" s="12" t="s">
        <v>58</v>
      </c>
      <c r="K416" s="12">
        <v>0.5</v>
      </c>
      <c r="L416" s="12" t="s">
        <v>28</v>
      </c>
      <c r="M416" s="15">
        <f t="shared" si="1"/>
        <v>0</v>
      </c>
      <c r="N416" s="15">
        <f t="shared" si="2"/>
        <v>-0.5</v>
      </c>
      <c r="O416" s="15">
        <f t="shared" si="3"/>
        <v>84.12</v>
      </c>
    </row>
    <row r="417">
      <c r="A417" s="11">
        <v>45843.0</v>
      </c>
      <c r="B417" s="12" t="s">
        <v>641</v>
      </c>
      <c r="C417" s="12" t="s">
        <v>49</v>
      </c>
      <c r="D417" s="12" t="s">
        <v>26</v>
      </c>
      <c r="E417" s="12">
        <v>5.0</v>
      </c>
      <c r="F417" s="12" t="s">
        <v>640</v>
      </c>
      <c r="G417" s="12" t="s">
        <v>21</v>
      </c>
      <c r="H417" s="13">
        <v>20.8</v>
      </c>
      <c r="I417" s="13">
        <v>23.0</v>
      </c>
      <c r="J417" s="12" t="s">
        <v>22</v>
      </c>
      <c r="K417" s="12">
        <v>0.1</v>
      </c>
      <c r="L417" s="12" t="s">
        <v>28</v>
      </c>
      <c r="M417" s="15">
        <f t="shared" si="1"/>
        <v>0</v>
      </c>
      <c r="N417" s="15">
        <f t="shared" si="2"/>
        <v>-0.1</v>
      </c>
      <c r="O417" s="15">
        <f t="shared" si="3"/>
        <v>84.02</v>
      </c>
    </row>
    <row r="418">
      <c r="A418" s="11">
        <v>45843.0</v>
      </c>
      <c r="B418" s="12" t="s">
        <v>641</v>
      </c>
      <c r="C418" s="12" t="s">
        <v>49</v>
      </c>
      <c r="D418" s="12" t="s">
        <v>26</v>
      </c>
      <c r="E418" s="12">
        <v>5.0</v>
      </c>
      <c r="F418" s="12" t="s">
        <v>640</v>
      </c>
      <c r="G418" s="12" t="s">
        <v>21</v>
      </c>
      <c r="H418" s="13">
        <v>4.65</v>
      </c>
      <c r="I418" s="13">
        <v>4.5</v>
      </c>
      <c r="J418" s="12" t="s">
        <v>58</v>
      </c>
      <c r="K418" s="12">
        <v>0.4</v>
      </c>
      <c r="L418" s="12" t="s">
        <v>28</v>
      </c>
      <c r="M418" s="15">
        <f t="shared" si="1"/>
        <v>0</v>
      </c>
      <c r="N418" s="15">
        <f t="shared" si="2"/>
        <v>-0.4</v>
      </c>
      <c r="O418" s="15">
        <f t="shared" si="3"/>
        <v>83.62</v>
      </c>
    </row>
    <row r="419">
      <c r="A419" s="11">
        <v>45843.0</v>
      </c>
      <c r="B419" s="12" t="s">
        <v>642</v>
      </c>
      <c r="C419" s="12" t="s">
        <v>49</v>
      </c>
      <c r="D419" s="12" t="s">
        <v>26</v>
      </c>
      <c r="E419" s="12">
        <v>6.0</v>
      </c>
      <c r="F419" s="12" t="s">
        <v>640</v>
      </c>
      <c r="G419" s="12" t="s">
        <v>21</v>
      </c>
      <c r="H419" s="13">
        <v>27.0</v>
      </c>
      <c r="I419" s="13">
        <v>8.0</v>
      </c>
      <c r="J419" s="12" t="s">
        <v>22</v>
      </c>
      <c r="K419" s="12">
        <v>0.1</v>
      </c>
      <c r="L419" s="12" t="s">
        <v>28</v>
      </c>
      <c r="M419" s="15">
        <f t="shared" si="1"/>
        <v>0</v>
      </c>
      <c r="N419" s="15">
        <f t="shared" si="2"/>
        <v>-0.1</v>
      </c>
      <c r="O419" s="15">
        <f t="shared" si="3"/>
        <v>83.52</v>
      </c>
    </row>
    <row r="420">
      <c r="A420" s="11">
        <v>45843.0</v>
      </c>
      <c r="B420" s="12" t="s">
        <v>642</v>
      </c>
      <c r="C420" s="12" t="s">
        <v>49</v>
      </c>
      <c r="D420" s="12" t="s">
        <v>26</v>
      </c>
      <c r="E420" s="12">
        <v>6.0</v>
      </c>
      <c r="F420" s="12" t="s">
        <v>640</v>
      </c>
      <c r="G420" s="12" t="s">
        <v>21</v>
      </c>
      <c r="H420" s="13">
        <v>5.5</v>
      </c>
      <c r="I420" s="13">
        <v>2.2</v>
      </c>
      <c r="J420" s="12" t="s">
        <v>58</v>
      </c>
      <c r="K420" s="12">
        <v>0.3</v>
      </c>
      <c r="L420" s="12" t="s">
        <v>28</v>
      </c>
      <c r="M420" s="15">
        <f t="shared" si="1"/>
        <v>0</v>
      </c>
      <c r="N420" s="15">
        <f t="shared" si="2"/>
        <v>-0.3</v>
      </c>
      <c r="O420" s="15">
        <f t="shared" si="3"/>
        <v>83.22</v>
      </c>
    </row>
    <row r="421">
      <c r="A421" s="11">
        <v>45843.0</v>
      </c>
      <c r="B421" s="12" t="s">
        <v>607</v>
      </c>
      <c r="C421" s="12" t="s">
        <v>49</v>
      </c>
      <c r="D421" s="12" t="s">
        <v>26</v>
      </c>
      <c r="E421" s="12">
        <v>6.0</v>
      </c>
      <c r="F421" s="12" t="s">
        <v>640</v>
      </c>
      <c r="G421" s="12" t="s">
        <v>104</v>
      </c>
      <c r="H421" s="13">
        <v>2.9</v>
      </c>
      <c r="I421" s="13">
        <v>2.6</v>
      </c>
      <c r="J421" s="12" t="s">
        <v>22</v>
      </c>
      <c r="K421" s="12">
        <v>1.4</v>
      </c>
      <c r="L421" s="12" t="s">
        <v>23</v>
      </c>
      <c r="M421" s="15">
        <f t="shared" si="1"/>
        <v>4.06</v>
      </c>
      <c r="N421" s="15">
        <f t="shared" si="2"/>
        <v>2.66</v>
      </c>
      <c r="O421" s="15">
        <f t="shared" si="3"/>
        <v>85.88</v>
      </c>
    </row>
    <row r="422">
      <c r="A422" s="11">
        <v>45843.0</v>
      </c>
      <c r="B422" s="12" t="s">
        <v>643</v>
      </c>
      <c r="C422" s="12" t="s">
        <v>49</v>
      </c>
      <c r="D422" s="12" t="s">
        <v>26</v>
      </c>
      <c r="E422" s="12">
        <v>7.0</v>
      </c>
      <c r="F422" s="12" t="s">
        <v>644</v>
      </c>
      <c r="G422" s="12" t="s">
        <v>21</v>
      </c>
      <c r="H422" s="13">
        <v>16.8</v>
      </c>
      <c r="I422" s="13">
        <v>14.0</v>
      </c>
      <c r="J422" s="12" t="s">
        <v>22</v>
      </c>
      <c r="K422" s="12">
        <v>0.15</v>
      </c>
      <c r="L422" s="12" t="s">
        <v>28</v>
      </c>
      <c r="M422" s="15">
        <f t="shared" si="1"/>
        <v>0</v>
      </c>
      <c r="N422" s="15">
        <f t="shared" si="2"/>
        <v>-0.15</v>
      </c>
      <c r="O422" s="15">
        <f t="shared" si="3"/>
        <v>85.73</v>
      </c>
    </row>
    <row r="423">
      <c r="A423" s="11">
        <v>45843.0</v>
      </c>
      <c r="B423" s="12" t="s">
        <v>643</v>
      </c>
      <c r="C423" s="12" t="s">
        <v>49</v>
      </c>
      <c r="D423" s="12" t="s">
        <v>26</v>
      </c>
      <c r="E423" s="12">
        <v>7.0</v>
      </c>
      <c r="F423" s="12" t="s">
        <v>644</v>
      </c>
      <c r="G423" s="12" t="s">
        <v>21</v>
      </c>
      <c r="H423" s="13">
        <v>3.85</v>
      </c>
      <c r="I423" s="13">
        <v>3.0</v>
      </c>
      <c r="J423" s="12" t="s">
        <v>58</v>
      </c>
      <c r="K423" s="12">
        <v>0.45</v>
      </c>
      <c r="L423" s="12" t="s">
        <v>28</v>
      </c>
      <c r="M423" s="15">
        <f t="shared" si="1"/>
        <v>0</v>
      </c>
      <c r="N423" s="15">
        <f t="shared" si="2"/>
        <v>-0.45</v>
      </c>
      <c r="O423" s="15">
        <f t="shared" si="3"/>
        <v>85.28</v>
      </c>
    </row>
    <row r="424">
      <c r="A424" s="11">
        <v>45874.0</v>
      </c>
      <c r="B424" s="12" t="s">
        <v>645</v>
      </c>
      <c r="C424" s="12" t="s">
        <v>414</v>
      </c>
      <c r="D424" s="12" t="s">
        <v>39</v>
      </c>
      <c r="E424" s="12">
        <v>2.0</v>
      </c>
      <c r="F424" s="12" t="s">
        <v>646</v>
      </c>
      <c r="G424" s="12" t="s">
        <v>21</v>
      </c>
      <c r="H424" s="13">
        <v>4.2</v>
      </c>
      <c r="I424" s="13">
        <v>2.9</v>
      </c>
      <c r="J424" s="12" t="s">
        <v>22</v>
      </c>
      <c r="K424" s="12">
        <v>1.0</v>
      </c>
      <c r="L424" s="12" t="s">
        <v>28</v>
      </c>
      <c r="M424" s="15">
        <f t="shared" si="1"/>
        <v>0</v>
      </c>
      <c r="N424" s="15">
        <f t="shared" si="2"/>
        <v>-1</v>
      </c>
      <c r="O424" s="15">
        <f t="shared" si="3"/>
        <v>84.28</v>
      </c>
    </row>
    <row r="425">
      <c r="A425" s="11">
        <v>45874.0</v>
      </c>
      <c r="B425" s="12" t="s">
        <v>647</v>
      </c>
      <c r="C425" s="12" t="s">
        <v>414</v>
      </c>
      <c r="D425" s="12" t="s">
        <v>39</v>
      </c>
      <c r="E425" s="12">
        <v>2.0</v>
      </c>
      <c r="F425" s="12" t="s">
        <v>646</v>
      </c>
      <c r="G425" s="12" t="s">
        <v>21</v>
      </c>
      <c r="H425" s="13">
        <v>16.0</v>
      </c>
      <c r="I425" s="13">
        <v>18.0</v>
      </c>
      <c r="J425" s="12" t="s">
        <v>22</v>
      </c>
      <c r="K425" s="12">
        <v>0.15</v>
      </c>
      <c r="L425" s="12" t="s">
        <v>28</v>
      </c>
      <c r="M425" s="15">
        <f t="shared" si="1"/>
        <v>0</v>
      </c>
      <c r="N425" s="15">
        <f t="shared" si="2"/>
        <v>-0.15</v>
      </c>
      <c r="O425" s="15">
        <f t="shared" si="3"/>
        <v>84.13</v>
      </c>
    </row>
    <row r="426">
      <c r="A426" s="11">
        <v>45874.0</v>
      </c>
      <c r="B426" s="12" t="s">
        <v>647</v>
      </c>
      <c r="C426" s="12" t="s">
        <v>414</v>
      </c>
      <c r="D426" s="12" t="s">
        <v>39</v>
      </c>
      <c r="E426" s="12">
        <v>2.0</v>
      </c>
      <c r="F426" s="12" t="s">
        <v>646</v>
      </c>
      <c r="G426" s="12" t="s">
        <v>21</v>
      </c>
      <c r="H426" s="13">
        <v>4.0</v>
      </c>
      <c r="I426" s="13">
        <v>4.2</v>
      </c>
      <c r="J426" s="12" t="s">
        <v>58</v>
      </c>
      <c r="K426" s="12">
        <v>0.4</v>
      </c>
      <c r="L426" s="12" t="s">
        <v>28</v>
      </c>
      <c r="M426" s="15">
        <f t="shared" si="1"/>
        <v>0</v>
      </c>
      <c r="N426" s="15">
        <f t="shared" si="2"/>
        <v>-0.4</v>
      </c>
      <c r="O426" s="15">
        <f t="shared" si="3"/>
        <v>83.73</v>
      </c>
    </row>
    <row r="427">
      <c r="A427" s="11">
        <v>45874.0</v>
      </c>
      <c r="B427" s="12" t="s">
        <v>648</v>
      </c>
      <c r="C427" s="12" t="s">
        <v>414</v>
      </c>
      <c r="D427" s="12" t="s">
        <v>39</v>
      </c>
      <c r="E427" s="12">
        <v>5.0</v>
      </c>
      <c r="F427" s="12" t="s">
        <v>649</v>
      </c>
      <c r="G427" s="12" t="s">
        <v>21</v>
      </c>
      <c r="H427" s="13">
        <v>4.0</v>
      </c>
      <c r="I427" s="13">
        <v>2.1</v>
      </c>
      <c r="J427" s="12" t="s">
        <v>22</v>
      </c>
      <c r="K427" s="12">
        <v>1.0</v>
      </c>
      <c r="L427" s="12" t="s">
        <v>28</v>
      </c>
      <c r="M427" s="15">
        <f t="shared" si="1"/>
        <v>0</v>
      </c>
      <c r="N427" s="15">
        <f t="shared" si="2"/>
        <v>-1</v>
      </c>
      <c r="O427" s="15">
        <f t="shared" si="3"/>
        <v>82.73</v>
      </c>
    </row>
    <row r="428">
      <c r="A428" s="11">
        <v>45905.0</v>
      </c>
      <c r="B428" s="12" t="s">
        <v>650</v>
      </c>
      <c r="C428" s="12" t="s">
        <v>106</v>
      </c>
      <c r="D428" s="12" t="s">
        <v>39</v>
      </c>
      <c r="E428" s="12">
        <v>2.0</v>
      </c>
      <c r="F428" s="12" t="s">
        <v>651</v>
      </c>
      <c r="G428" s="12" t="s">
        <v>21</v>
      </c>
      <c r="H428" s="13">
        <v>4.0</v>
      </c>
      <c r="I428" s="13">
        <v>3.3</v>
      </c>
      <c r="J428" s="12" t="s">
        <v>22</v>
      </c>
      <c r="K428" s="12">
        <v>1.0</v>
      </c>
      <c r="L428" s="12" t="s">
        <v>28</v>
      </c>
      <c r="M428" s="15">
        <f t="shared" si="1"/>
        <v>0</v>
      </c>
      <c r="N428" s="15">
        <f t="shared" si="2"/>
        <v>-1</v>
      </c>
      <c r="O428" s="15">
        <f t="shared" si="3"/>
        <v>81.73</v>
      </c>
    </row>
    <row r="429">
      <c r="A429" s="11">
        <v>45905.0</v>
      </c>
      <c r="B429" s="12" t="s">
        <v>652</v>
      </c>
      <c r="C429" s="12" t="s">
        <v>106</v>
      </c>
      <c r="D429" s="12" t="s">
        <v>39</v>
      </c>
      <c r="E429" s="12">
        <v>8.0</v>
      </c>
      <c r="F429" s="12" t="s">
        <v>653</v>
      </c>
      <c r="G429" s="12" t="s">
        <v>21</v>
      </c>
      <c r="H429" s="13">
        <v>3.3</v>
      </c>
      <c r="I429" s="13">
        <v>2.6</v>
      </c>
      <c r="J429" s="12" t="s">
        <v>22</v>
      </c>
      <c r="K429" s="12">
        <v>1.2</v>
      </c>
      <c r="L429" s="12" t="s">
        <v>28</v>
      </c>
      <c r="M429" s="15">
        <f t="shared" si="1"/>
        <v>0</v>
      </c>
      <c r="N429" s="15">
        <f t="shared" si="2"/>
        <v>-1.2</v>
      </c>
      <c r="O429" s="15">
        <f t="shared" si="3"/>
        <v>80.53</v>
      </c>
    </row>
    <row r="430">
      <c r="A430" s="11">
        <v>45935.0</v>
      </c>
      <c r="B430" s="12" t="s">
        <v>654</v>
      </c>
      <c r="C430" s="12" t="s">
        <v>64</v>
      </c>
      <c r="D430" s="12" t="s">
        <v>39</v>
      </c>
      <c r="E430" s="12">
        <v>4.0</v>
      </c>
      <c r="F430" s="12" t="s">
        <v>655</v>
      </c>
      <c r="G430" s="12" t="s">
        <v>165</v>
      </c>
      <c r="H430" s="13">
        <v>2.8</v>
      </c>
      <c r="I430" s="13">
        <v>2.0</v>
      </c>
      <c r="J430" s="12" t="s">
        <v>22</v>
      </c>
      <c r="K430" s="12">
        <v>1.45</v>
      </c>
      <c r="L430" s="12" t="s">
        <v>23</v>
      </c>
      <c r="M430" s="15">
        <f t="shared" si="1"/>
        <v>4.06</v>
      </c>
      <c r="N430" s="15">
        <f t="shared" si="2"/>
        <v>2.61</v>
      </c>
      <c r="O430" s="15">
        <f t="shared" si="3"/>
        <v>83.14</v>
      </c>
    </row>
    <row r="431">
      <c r="A431" s="11" t="s">
        <v>542</v>
      </c>
      <c r="B431" s="12" t="s">
        <v>656</v>
      </c>
      <c r="C431" s="12" t="s">
        <v>49</v>
      </c>
      <c r="D431" s="12" t="s">
        <v>102</v>
      </c>
      <c r="E431" s="12">
        <v>2.0</v>
      </c>
      <c r="F431" s="12" t="s">
        <v>45</v>
      </c>
      <c r="G431" s="12" t="s">
        <v>21</v>
      </c>
      <c r="H431" s="13">
        <v>6.0</v>
      </c>
      <c r="I431" s="13">
        <v>5.5</v>
      </c>
      <c r="J431" s="12" t="s">
        <v>22</v>
      </c>
      <c r="K431" s="12">
        <v>1.7</v>
      </c>
      <c r="L431" s="12" t="s">
        <v>28</v>
      </c>
      <c r="M431" s="15">
        <f t="shared" si="1"/>
        <v>0</v>
      </c>
      <c r="N431" s="15">
        <f t="shared" si="2"/>
        <v>-1.7</v>
      </c>
      <c r="O431" s="15">
        <f t="shared" si="3"/>
        <v>81.44</v>
      </c>
    </row>
    <row r="432">
      <c r="A432" s="11" t="s">
        <v>657</v>
      </c>
      <c r="B432" s="12" t="s">
        <v>658</v>
      </c>
      <c r="C432" s="12" t="s">
        <v>414</v>
      </c>
      <c r="D432" s="12" t="s">
        <v>39</v>
      </c>
      <c r="E432" s="12">
        <v>3.0</v>
      </c>
      <c r="F432" s="12" t="s">
        <v>74</v>
      </c>
      <c r="G432" s="12" t="s">
        <v>21</v>
      </c>
      <c r="H432" s="13">
        <v>4.8</v>
      </c>
      <c r="I432" s="13">
        <v>12.0</v>
      </c>
      <c r="J432" s="12" t="s">
        <v>22</v>
      </c>
      <c r="K432" s="12">
        <v>0.9</v>
      </c>
      <c r="L432" s="12" t="s">
        <v>23</v>
      </c>
      <c r="M432" s="15">
        <f t="shared" si="1"/>
        <v>4.32</v>
      </c>
      <c r="N432" s="15">
        <f t="shared" si="2"/>
        <v>3.42</v>
      </c>
      <c r="O432" s="15">
        <f t="shared" si="3"/>
        <v>84.86</v>
      </c>
    </row>
    <row r="433">
      <c r="A433" s="11" t="s">
        <v>657</v>
      </c>
      <c r="B433" s="12" t="s">
        <v>659</v>
      </c>
      <c r="C433" s="12" t="s">
        <v>414</v>
      </c>
      <c r="D433" s="12" t="s">
        <v>39</v>
      </c>
      <c r="E433" s="12">
        <v>3.0</v>
      </c>
      <c r="F433" s="12" t="s">
        <v>74</v>
      </c>
      <c r="G433" s="12" t="s">
        <v>21</v>
      </c>
      <c r="H433" s="13">
        <v>5.0</v>
      </c>
      <c r="I433" s="13">
        <v>2.7</v>
      </c>
      <c r="J433" s="12" t="s">
        <v>22</v>
      </c>
      <c r="K433" s="12">
        <v>0.8</v>
      </c>
      <c r="L433" s="12" t="s">
        <v>28</v>
      </c>
      <c r="M433" s="15">
        <f t="shared" si="1"/>
        <v>0</v>
      </c>
      <c r="N433" s="15">
        <f t="shared" si="2"/>
        <v>-0.8</v>
      </c>
      <c r="O433" s="15">
        <f t="shared" si="3"/>
        <v>84.06</v>
      </c>
    </row>
    <row r="434">
      <c r="A434" s="11" t="s">
        <v>660</v>
      </c>
      <c r="B434" s="12" t="s">
        <v>661</v>
      </c>
      <c r="C434" s="12" t="s">
        <v>83</v>
      </c>
      <c r="D434" s="12" t="s">
        <v>73</v>
      </c>
      <c r="E434" s="12">
        <v>1.0</v>
      </c>
      <c r="F434" s="12" t="s">
        <v>88</v>
      </c>
      <c r="G434" s="12" t="s">
        <v>104</v>
      </c>
      <c r="H434" s="13">
        <v>2.0</v>
      </c>
      <c r="I434" s="13">
        <v>1.9</v>
      </c>
      <c r="J434" s="12" t="s">
        <v>22</v>
      </c>
      <c r="K434" s="12">
        <v>2.0</v>
      </c>
      <c r="L434" s="12" t="s">
        <v>23</v>
      </c>
      <c r="M434" s="15">
        <f t="shared" si="1"/>
        <v>4</v>
      </c>
      <c r="N434" s="15">
        <f t="shared" si="2"/>
        <v>2</v>
      </c>
      <c r="O434" s="15">
        <f t="shared" si="3"/>
        <v>86.06</v>
      </c>
    </row>
    <row r="435">
      <c r="A435" s="11" t="s">
        <v>660</v>
      </c>
      <c r="B435" s="12" t="s">
        <v>662</v>
      </c>
      <c r="C435" s="12" t="s">
        <v>83</v>
      </c>
      <c r="D435" s="12" t="s">
        <v>73</v>
      </c>
      <c r="E435" s="12">
        <v>1.0</v>
      </c>
      <c r="F435" s="12" t="s">
        <v>88</v>
      </c>
      <c r="G435" s="12" t="s">
        <v>104</v>
      </c>
      <c r="H435" s="13">
        <v>46.0</v>
      </c>
      <c r="I435" s="13">
        <v>16.0</v>
      </c>
      <c r="J435" s="12" t="s">
        <v>22</v>
      </c>
      <c r="K435" s="12">
        <v>0.05</v>
      </c>
      <c r="L435" s="12" t="s">
        <v>28</v>
      </c>
      <c r="M435" s="15">
        <f t="shared" si="1"/>
        <v>0</v>
      </c>
      <c r="N435" s="15">
        <f t="shared" si="2"/>
        <v>-0.05</v>
      </c>
      <c r="O435" s="15">
        <f t="shared" si="3"/>
        <v>86.01</v>
      </c>
    </row>
    <row r="436">
      <c r="A436" s="11" t="s">
        <v>660</v>
      </c>
      <c r="B436" s="12" t="s">
        <v>662</v>
      </c>
      <c r="C436" s="12" t="s">
        <v>83</v>
      </c>
      <c r="D436" s="12" t="s">
        <v>73</v>
      </c>
      <c r="E436" s="12">
        <v>1.0</v>
      </c>
      <c r="F436" s="12" t="s">
        <v>88</v>
      </c>
      <c r="G436" s="12" t="s">
        <v>104</v>
      </c>
      <c r="H436" s="13">
        <v>7.75</v>
      </c>
      <c r="I436" s="13">
        <v>3.0</v>
      </c>
      <c r="J436" s="12" t="s">
        <v>58</v>
      </c>
      <c r="K436" s="12">
        <v>0.25</v>
      </c>
      <c r="L436" s="12" t="s">
        <v>28</v>
      </c>
      <c r="M436" s="15">
        <f t="shared" si="1"/>
        <v>0</v>
      </c>
      <c r="N436" s="15">
        <f t="shared" si="2"/>
        <v>-0.25</v>
      </c>
      <c r="O436" s="15">
        <f t="shared" si="3"/>
        <v>85.76</v>
      </c>
    </row>
    <row r="437">
      <c r="A437" s="11" t="s">
        <v>660</v>
      </c>
      <c r="B437" s="12" t="s">
        <v>446</v>
      </c>
      <c r="C437" s="12" t="s">
        <v>269</v>
      </c>
      <c r="D437" s="12" t="s">
        <v>39</v>
      </c>
      <c r="E437" s="12">
        <v>7.0</v>
      </c>
      <c r="F437" s="12" t="s">
        <v>663</v>
      </c>
      <c r="G437" s="12" t="s">
        <v>21</v>
      </c>
      <c r="H437" s="13">
        <v>41.0</v>
      </c>
      <c r="I437" s="13">
        <v>61.0</v>
      </c>
      <c r="J437" s="12" t="s">
        <v>22</v>
      </c>
      <c r="K437" s="12">
        <v>0.05</v>
      </c>
      <c r="L437" s="12" t="s">
        <v>28</v>
      </c>
      <c r="M437" s="15">
        <f t="shared" si="1"/>
        <v>0</v>
      </c>
      <c r="N437" s="15">
        <f t="shared" si="2"/>
        <v>-0.05</v>
      </c>
      <c r="O437" s="15">
        <f t="shared" si="3"/>
        <v>85.71</v>
      </c>
    </row>
    <row r="438">
      <c r="A438" s="11" t="s">
        <v>660</v>
      </c>
      <c r="B438" s="12" t="s">
        <v>446</v>
      </c>
      <c r="C438" s="12" t="s">
        <v>269</v>
      </c>
      <c r="D438" s="12" t="s">
        <v>39</v>
      </c>
      <c r="E438" s="12">
        <v>7.0</v>
      </c>
      <c r="F438" s="12" t="s">
        <v>663</v>
      </c>
      <c r="G438" s="12" t="s">
        <v>21</v>
      </c>
      <c r="H438" s="13">
        <v>8.25</v>
      </c>
      <c r="I438" s="13">
        <v>10.0</v>
      </c>
      <c r="J438" s="12" t="s">
        <v>58</v>
      </c>
      <c r="K438" s="12">
        <v>0.2</v>
      </c>
      <c r="L438" s="12" t="s">
        <v>28</v>
      </c>
      <c r="M438" s="15">
        <f t="shared" si="1"/>
        <v>0</v>
      </c>
      <c r="N438" s="15">
        <f t="shared" si="2"/>
        <v>-0.2</v>
      </c>
      <c r="O438" s="15">
        <f t="shared" si="3"/>
        <v>85.51</v>
      </c>
    </row>
    <row r="439">
      <c r="A439" s="11" t="s">
        <v>660</v>
      </c>
      <c r="B439" s="12" t="s">
        <v>664</v>
      </c>
      <c r="C439" s="12" t="s">
        <v>83</v>
      </c>
      <c r="D439" s="12" t="s">
        <v>73</v>
      </c>
      <c r="E439" s="12">
        <v>9.0</v>
      </c>
      <c r="F439" s="12" t="s">
        <v>665</v>
      </c>
      <c r="G439" s="12" t="s">
        <v>21</v>
      </c>
      <c r="H439" s="13">
        <v>5.2</v>
      </c>
      <c r="I439" s="13">
        <v>6.0</v>
      </c>
      <c r="J439" s="12" t="s">
        <v>22</v>
      </c>
      <c r="K439" s="12">
        <v>0.8</v>
      </c>
      <c r="L439" s="12" t="s">
        <v>28</v>
      </c>
      <c r="M439" s="15">
        <f t="shared" si="1"/>
        <v>0</v>
      </c>
      <c r="N439" s="15">
        <f t="shared" si="2"/>
        <v>-0.8</v>
      </c>
      <c r="O439" s="15">
        <f t="shared" si="3"/>
        <v>84.71</v>
      </c>
    </row>
    <row r="440">
      <c r="A440" s="11" t="s">
        <v>666</v>
      </c>
      <c r="B440" s="12" t="s">
        <v>667</v>
      </c>
      <c r="C440" s="12" t="s">
        <v>44</v>
      </c>
      <c r="D440" s="12" t="s">
        <v>99</v>
      </c>
      <c r="E440" s="12">
        <v>1.0</v>
      </c>
      <c r="F440" s="12" t="s">
        <v>45</v>
      </c>
      <c r="G440" s="12" t="s">
        <v>21</v>
      </c>
      <c r="H440" s="13">
        <v>3.5</v>
      </c>
      <c r="I440" s="13">
        <v>4.4</v>
      </c>
      <c r="J440" s="12" t="s">
        <v>22</v>
      </c>
      <c r="K440" s="12">
        <v>1.1</v>
      </c>
      <c r="L440" s="12" t="s">
        <v>28</v>
      </c>
      <c r="M440" s="15">
        <f t="shared" si="1"/>
        <v>0</v>
      </c>
      <c r="N440" s="15">
        <f t="shared" si="2"/>
        <v>-1.1</v>
      </c>
      <c r="O440" s="15">
        <f t="shared" si="3"/>
        <v>83.61</v>
      </c>
    </row>
    <row r="441">
      <c r="A441" s="11" t="s">
        <v>668</v>
      </c>
      <c r="B441" s="12" t="s">
        <v>669</v>
      </c>
      <c r="C441" s="12" t="s">
        <v>414</v>
      </c>
      <c r="D441" s="12" t="s">
        <v>99</v>
      </c>
      <c r="E441" s="12">
        <v>4.0</v>
      </c>
      <c r="F441" s="12" t="s">
        <v>103</v>
      </c>
      <c r="G441" s="12" t="s">
        <v>104</v>
      </c>
      <c r="H441" s="13">
        <v>2.15</v>
      </c>
      <c r="I441" s="13">
        <v>1.85</v>
      </c>
      <c r="J441" s="12" t="s">
        <v>22</v>
      </c>
      <c r="K441" s="12">
        <v>1.9</v>
      </c>
      <c r="L441" s="12" t="s">
        <v>28</v>
      </c>
      <c r="M441" s="15">
        <f t="shared" si="1"/>
        <v>0</v>
      </c>
      <c r="N441" s="15">
        <f t="shared" si="2"/>
        <v>-1.9</v>
      </c>
      <c r="O441" s="15">
        <f t="shared" si="3"/>
        <v>81.71</v>
      </c>
    </row>
    <row r="442">
      <c r="A442" s="11" t="s">
        <v>670</v>
      </c>
      <c r="B442" s="12" t="s">
        <v>634</v>
      </c>
      <c r="C442" s="12" t="s">
        <v>70</v>
      </c>
      <c r="D442" s="12" t="s">
        <v>73</v>
      </c>
      <c r="E442" s="12">
        <v>1.0</v>
      </c>
      <c r="F442" s="12" t="s">
        <v>671</v>
      </c>
      <c r="G442" s="12" t="s">
        <v>104</v>
      </c>
      <c r="H442" s="13">
        <v>35.0</v>
      </c>
      <c r="I442" s="13">
        <v>27.0</v>
      </c>
      <c r="J442" s="12" t="s">
        <v>22</v>
      </c>
      <c r="K442" s="12">
        <v>0.1</v>
      </c>
      <c r="L442" s="12" t="s">
        <v>28</v>
      </c>
      <c r="M442" s="15">
        <f t="shared" si="1"/>
        <v>0</v>
      </c>
      <c r="N442" s="15">
        <f t="shared" si="2"/>
        <v>-0.1</v>
      </c>
      <c r="O442" s="15">
        <f t="shared" si="3"/>
        <v>81.61</v>
      </c>
    </row>
    <row r="443">
      <c r="A443" s="11" t="s">
        <v>670</v>
      </c>
      <c r="B443" s="12" t="s">
        <v>634</v>
      </c>
      <c r="C443" s="12" t="s">
        <v>70</v>
      </c>
      <c r="D443" s="12" t="s">
        <v>73</v>
      </c>
      <c r="E443" s="12">
        <v>1.0</v>
      </c>
      <c r="F443" s="12" t="s">
        <v>671</v>
      </c>
      <c r="G443" s="12" t="s">
        <v>104</v>
      </c>
      <c r="H443" s="13">
        <v>12.0</v>
      </c>
      <c r="I443" s="13">
        <v>8.75</v>
      </c>
      <c r="J443" s="12" t="s">
        <v>58</v>
      </c>
      <c r="K443" s="12">
        <v>0.2</v>
      </c>
      <c r="L443" s="12" t="s">
        <v>28</v>
      </c>
      <c r="M443" s="15">
        <f t="shared" si="1"/>
        <v>0</v>
      </c>
      <c r="N443" s="15">
        <f t="shared" si="2"/>
        <v>-0.2</v>
      </c>
      <c r="O443" s="15">
        <f t="shared" si="3"/>
        <v>81.41</v>
      </c>
    </row>
    <row r="444">
      <c r="A444" s="11" t="s">
        <v>670</v>
      </c>
      <c r="B444" s="12" t="s">
        <v>672</v>
      </c>
      <c r="C444" s="12" t="s">
        <v>147</v>
      </c>
      <c r="D444" s="12" t="s">
        <v>50</v>
      </c>
      <c r="E444" s="12">
        <v>1.0</v>
      </c>
      <c r="F444" s="12" t="s">
        <v>62</v>
      </c>
      <c r="G444" s="12" t="s">
        <v>21</v>
      </c>
      <c r="H444" s="13">
        <v>5.0</v>
      </c>
      <c r="I444" s="13">
        <v>3.9</v>
      </c>
      <c r="J444" s="12" t="s">
        <v>22</v>
      </c>
      <c r="K444" s="12">
        <v>0.8</v>
      </c>
      <c r="L444" s="12" t="s">
        <v>28</v>
      </c>
      <c r="M444" s="15">
        <f t="shared" si="1"/>
        <v>0</v>
      </c>
      <c r="N444" s="15">
        <f t="shared" si="2"/>
        <v>-0.8</v>
      </c>
      <c r="O444" s="15">
        <f t="shared" si="3"/>
        <v>80.61</v>
      </c>
    </row>
    <row r="445">
      <c r="A445" s="11" t="s">
        <v>670</v>
      </c>
      <c r="B445" s="12" t="s">
        <v>673</v>
      </c>
      <c r="C445" s="12" t="s">
        <v>64</v>
      </c>
      <c r="D445" s="12" t="s">
        <v>39</v>
      </c>
      <c r="E445" s="12">
        <v>1.0</v>
      </c>
      <c r="F445" s="12" t="s">
        <v>88</v>
      </c>
      <c r="G445" s="12" t="s">
        <v>21</v>
      </c>
      <c r="H445" s="13">
        <v>4.6</v>
      </c>
      <c r="I445" s="13">
        <v>4.6</v>
      </c>
      <c r="J445" s="12" t="s">
        <v>22</v>
      </c>
      <c r="K445" s="12">
        <v>0.8</v>
      </c>
      <c r="L445" s="12" t="s">
        <v>28</v>
      </c>
      <c r="M445" s="15">
        <f t="shared" si="1"/>
        <v>0</v>
      </c>
      <c r="N445" s="15">
        <f t="shared" si="2"/>
        <v>-0.8</v>
      </c>
      <c r="O445" s="15">
        <f t="shared" si="3"/>
        <v>79.81</v>
      </c>
    </row>
    <row r="446">
      <c r="A446" s="11" t="s">
        <v>670</v>
      </c>
      <c r="B446" s="12" t="s">
        <v>674</v>
      </c>
      <c r="C446" s="12" t="s">
        <v>70</v>
      </c>
      <c r="D446" s="12" t="s">
        <v>50</v>
      </c>
      <c r="E446" s="12">
        <v>6.0</v>
      </c>
      <c r="F446" s="12" t="s">
        <v>330</v>
      </c>
      <c r="G446" s="12" t="s">
        <v>21</v>
      </c>
      <c r="H446" s="13">
        <v>34.0</v>
      </c>
      <c r="I446" s="13">
        <v>35.0</v>
      </c>
      <c r="J446" s="12" t="s">
        <v>22</v>
      </c>
      <c r="K446" s="12">
        <v>0.1</v>
      </c>
      <c r="L446" s="12" t="s">
        <v>28</v>
      </c>
      <c r="M446" s="15">
        <f t="shared" si="1"/>
        <v>0</v>
      </c>
      <c r="N446" s="15">
        <f t="shared" si="2"/>
        <v>-0.1</v>
      </c>
      <c r="O446" s="15">
        <f t="shared" si="3"/>
        <v>79.71</v>
      </c>
    </row>
    <row r="447">
      <c r="A447" s="11" t="s">
        <v>670</v>
      </c>
      <c r="B447" s="12" t="s">
        <v>674</v>
      </c>
      <c r="C447" s="12" t="s">
        <v>70</v>
      </c>
      <c r="D447" s="12" t="s">
        <v>50</v>
      </c>
      <c r="E447" s="12">
        <v>6.0</v>
      </c>
      <c r="F447" s="12" t="s">
        <v>330</v>
      </c>
      <c r="G447" s="12" t="s">
        <v>21</v>
      </c>
      <c r="H447" s="13">
        <v>7.75</v>
      </c>
      <c r="I447" s="13">
        <v>8.25</v>
      </c>
      <c r="J447" s="12" t="s">
        <v>58</v>
      </c>
      <c r="K447" s="12">
        <v>0.2</v>
      </c>
      <c r="L447" s="12" t="s">
        <v>28</v>
      </c>
      <c r="M447" s="15">
        <f t="shared" si="1"/>
        <v>0</v>
      </c>
      <c r="N447" s="15">
        <f t="shared" si="2"/>
        <v>-0.2</v>
      </c>
      <c r="O447" s="15">
        <f t="shared" si="3"/>
        <v>79.51</v>
      </c>
    </row>
    <row r="448">
      <c r="A448" s="11" t="s">
        <v>670</v>
      </c>
      <c r="B448" s="12" t="s">
        <v>675</v>
      </c>
      <c r="C448" s="12" t="s">
        <v>64</v>
      </c>
      <c r="D448" s="12" t="s">
        <v>39</v>
      </c>
      <c r="E448" s="12">
        <v>6.0</v>
      </c>
      <c r="F448" s="12" t="s">
        <v>676</v>
      </c>
      <c r="G448" s="12" t="s">
        <v>104</v>
      </c>
      <c r="H448" s="13">
        <v>4.1</v>
      </c>
      <c r="I448" s="13">
        <v>2.9</v>
      </c>
      <c r="J448" s="12" t="s">
        <v>22</v>
      </c>
      <c r="K448" s="12">
        <v>1.0</v>
      </c>
      <c r="L448" s="12" t="s">
        <v>23</v>
      </c>
      <c r="M448" s="15">
        <f t="shared" si="1"/>
        <v>4.1</v>
      </c>
      <c r="N448" s="15">
        <f t="shared" si="2"/>
        <v>3.1</v>
      </c>
      <c r="O448" s="15">
        <f t="shared" si="3"/>
        <v>82.61</v>
      </c>
    </row>
    <row r="449">
      <c r="A449" s="11" t="s">
        <v>670</v>
      </c>
      <c r="B449" s="12" t="s">
        <v>69</v>
      </c>
      <c r="C449" s="12" t="s">
        <v>70</v>
      </c>
      <c r="D449" s="12" t="s">
        <v>50</v>
      </c>
      <c r="E449" s="12">
        <v>8.0</v>
      </c>
      <c r="F449" s="12" t="s">
        <v>677</v>
      </c>
      <c r="G449" s="12" t="s">
        <v>21</v>
      </c>
      <c r="H449" s="13">
        <v>8.0</v>
      </c>
      <c r="I449" s="13">
        <v>8.0</v>
      </c>
      <c r="J449" s="12" t="s">
        <v>22</v>
      </c>
      <c r="K449" s="12">
        <v>0.5</v>
      </c>
      <c r="L449" s="12" t="s">
        <v>28</v>
      </c>
      <c r="M449" s="15">
        <f t="shared" si="1"/>
        <v>0</v>
      </c>
      <c r="N449" s="15">
        <f t="shared" si="2"/>
        <v>-0.5</v>
      </c>
      <c r="O449" s="15">
        <f t="shared" si="3"/>
        <v>82.11</v>
      </c>
    </row>
    <row r="450">
      <c r="A450" s="11">
        <v>45753.0</v>
      </c>
      <c r="B450" s="12" t="s">
        <v>678</v>
      </c>
      <c r="C450" s="12" t="s">
        <v>218</v>
      </c>
      <c r="D450" s="12" t="s">
        <v>39</v>
      </c>
      <c r="E450" s="12">
        <v>1.0</v>
      </c>
      <c r="F450" s="12" t="s">
        <v>160</v>
      </c>
      <c r="G450" s="12" t="s">
        <v>104</v>
      </c>
      <c r="H450" s="13">
        <v>2.8</v>
      </c>
      <c r="I450" s="13">
        <v>2.6</v>
      </c>
      <c r="J450" s="12" t="s">
        <v>22</v>
      </c>
      <c r="K450" s="12">
        <v>1.4</v>
      </c>
      <c r="L450" s="12" t="s">
        <v>28</v>
      </c>
      <c r="M450" s="15">
        <f t="shared" si="1"/>
        <v>0</v>
      </c>
      <c r="N450" s="15">
        <f t="shared" si="2"/>
        <v>-1.4</v>
      </c>
      <c r="O450" s="15">
        <f t="shared" si="3"/>
        <v>80.71</v>
      </c>
    </row>
    <row r="451">
      <c r="A451" s="11">
        <v>45753.0</v>
      </c>
      <c r="B451" s="12" t="s">
        <v>679</v>
      </c>
      <c r="C451" s="12" t="s">
        <v>49</v>
      </c>
      <c r="D451" s="12" t="s">
        <v>19</v>
      </c>
      <c r="E451" s="12">
        <v>1.0</v>
      </c>
      <c r="F451" s="12" t="s">
        <v>524</v>
      </c>
      <c r="G451" s="12" t="s">
        <v>21</v>
      </c>
      <c r="H451" s="13">
        <v>9.5</v>
      </c>
      <c r="I451" s="13">
        <v>5.5</v>
      </c>
      <c r="J451" s="12" t="s">
        <v>22</v>
      </c>
      <c r="K451" s="12">
        <v>0.4</v>
      </c>
      <c r="L451" s="12" t="s">
        <v>28</v>
      </c>
      <c r="M451" s="15">
        <f t="shared" si="1"/>
        <v>0</v>
      </c>
      <c r="N451" s="15">
        <f t="shared" si="2"/>
        <v>-0.4</v>
      </c>
      <c r="O451" s="15">
        <f t="shared" si="3"/>
        <v>80.31</v>
      </c>
    </row>
    <row r="452">
      <c r="A452" s="11">
        <v>45753.0</v>
      </c>
      <c r="B452" s="12" t="s">
        <v>680</v>
      </c>
      <c r="C452" s="12" t="s">
        <v>49</v>
      </c>
      <c r="D452" s="12" t="s">
        <v>19</v>
      </c>
      <c r="E452" s="12">
        <v>1.0</v>
      </c>
      <c r="F452" s="12" t="s">
        <v>524</v>
      </c>
      <c r="G452" s="12" t="s">
        <v>21</v>
      </c>
      <c r="H452" s="13">
        <v>9.5</v>
      </c>
      <c r="I452" s="13">
        <v>10.0</v>
      </c>
      <c r="J452" s="12" t="s">
        <v>22</v>
      </c>
      <c r="K452" s="12">
        <v>0.4</v>
      </c>
      <c r="L452" s="12" t="s">
        <v>28</v>
      </c>
      <c r="M452" s="15">
        <f t="shared" si="1"/>
        <v>0</v>
      </c>
      <c r="N452" s="15">
        <f t="shared" si="2"/>
        <v>-0.4</v>
      </c>
      <c r="O452" s="15">
        <f t="shared" si="3"/>
        <v>79.91</v>
      </c>
    </row>
    <row r="453">
      <c r="A453" s="11">
        <v>45753.0</v>
      </c>
      <c r="B453" s="12" t="s">
        <v>681</v>
      </c>
      <c r="C453" s="12" t="s">
        <v>49</v>
      </c>
      <c r="D453" s="12" t="s">
        <v>19</v>
      </c>
      <c r="E453" s="12">
        <v>2.0</v>
      </c>
      <c r="F453" s="12" t="s">
        <v>682</v>
      </c>
      <c r="G453" s="12" t="s">
        <v>21</v>
      </c>
      <c r="H453" s="13">
        <v>3.0</v>
      </c>
      <c r="I453" s="13">
        <v>2.4</v>
      </c>
      <c r="J453" s="12" t="s">
        <v>22</v>
      </c>
      <c r="K453" s="12">
        <v>1.35</v>
      </c>
      <c r="L453" s="12" t="s">
        <v>23</v>
      </c>
      <c r="M453" s="15">
        <f t="shared" si="1"/>
        <v>4.05</v>
      </c>
      <c r="N453" s="15">
        <f t="shared" si="2"/>
        <v>2.7</v>
      </c>
      <c r="O453" s="15">
        <f t="shared" si="3"/>
        <v>82.61</v>
      </c>
    </row>
    <row r="454">
      <c r="A454" s="11">
        <v>45753.0</v>
      </c>
      <c r="B454" s="12" t="s">
        <v>683</v>
      </c>
      <c r="C454" s="12" t="s">
        <v>218</v>
      </c>
      <c r="D454" s="12" t="s">
        <v>39</v>
      </c>
      <c r="E454" s="12">
        <v>8.0</v>
      </c>
      <c r="F454" s="12" t="s">
        <v>27</v>
      </c>
      <c r="G454" s="12" t="s">
        <v>104</v>
      </c>
      <c r="H454" s="13">
        <v>2.45</v>
      </c>
      <c r="I454" s="13">
        <v>4.0</v>
      </c>
      <c r="J454" s="12" t="s">
        <v>22</v>
      </c>
      <c r="K454" s="12">
        <v>1.6</v>
      </c>
      <c r="L454" s="12" t="s">
        <v>23</v>
      </c>
      <c r="M454" s="15">
        <f t="shared" si="1"/>
        <v>3.92</v>
      </c>
      <c r="N454" s="15">
        <f t="shared" si="2"/>
        <v>2.32</v>
      </c>
      <c r="O454" s="15">
        <f t="shared" si="3"/>
        <v>84.93</v>
      </c>
    </row>
    <row r="455">
      <c r="A455" s="11">
        <v>45844.0</v>
      </c>
      <c r="B455" s="12" t="s">
        <v>684</v>
      </c>
      <c r="C455" s="12" t="s">
        <v>83</v>
      </c>
      <c r="D455" s="12" t="s">
        <v>19</v>
      </c>
      <c r="E455" s="12">
        <v>7.0</v>
      </c>
      <c r="F455" s="12" t="s">
        <v>685</v>
      </c>
      <c r="G455" s="12" t="s">
        <v>21</v>
      </c>
      <c r="H455" s="13">
        <v>16.0</v>
      </c>
      <c r="I455" s="13">
        <v>14.0</v>
      </c>
      <c r="J455" s="12" t="s">
        <v>22</v>
      </c>
      <c r="K455" s="12">
        <v>0.15</v>
      </c>
      <c r="L455" s="12" t="s">
        <v>28</v>
      </c>
      <c r="M455" s="15">
        <f t="shared" si="1"/>
        <v>0</v>
      </c>
      <c r="N455" s="15">
        <f t="shared" si="2"/>
        <v>-0.15</v>
      </c>
      <c r="O455" s="15">
        <f t="shared" si="3"/>
        <v>84.78</v>
      </c>
    </row>
    <row r="456">
      <c r="A456" s="11">
        <v>45844.0</v>
      </c>
      <c r="B456" s="12" t="s">
        <v>684</v>
      </c>
      <c r="C456" s="12" t="s">
        <v>83</v>
      </c>
      <c r="D456" s="12" t="s">
        <v>19</v>
      </c>
      <c r="E456" s="12">
        <v>7.0</v>
      </c>
      <c r="F456" s="12" t="s">
        <v>685</v>
      </c>
      <c r="G456" s="12" t="s">
        <v>21</v>
      </c>
      <c r="H456" s="13">
        <v>3.6</v>
      </c>
      <c r="I456" s="13">
        <v>3.5</v>
      </c>
      <c r="J456" s="12" t="s">
        <v>58</v>
      </c>
      <c r="K456" s="12">
        <v>0.45</v>
      </c>
      <c r="L456" s="12" t="s">
        <v>23</v>
      </c>
      <c r="M456" s="15">
        <f t="shared" si="1"/>
        <v>1.62</v>
      </c>
      <c r="N456" s="15">
        <f t="shared" si="2"/>
        <v>1.17</v>
      </c>
      <c r="O456" s="15">
        <f t="shared" si="3"/>
        <v>85.95</v>
      </c>
    </row>
    <row r="457">
      <c r="A457" s="11" t="s">
        <v>686</v>
      </c>
      <c r="B457" s="12" t="s">
        <v>687</v>
      </c>
      <c r="C457" s="12" t="s">
        <v>38</v>
      </c>
      <c r="D457" s="12" t="s">
        <v>39</v>
      </c>
      <c r="E457" s="12">
        <v>8.0</v>
      </c>
      <c r="F457" s="12" t="s">
        <v>688</v>
      </c>
      <c r="G457" s="12" t="s">
        <v>21</v>
      </c>
      <c r="H457" s="13">
        <v>13.0</v>
      </c>
      <c r="I457" s="13">
        <v>34.0</v>
      </c>
      <c r="J457" s="12" t="s">
        <v>22</v>
      </c>
      <c r="K457" s="12">
        <v>0.3</v>
      </c>
      <c r="L457" s="12" t="s">
        <v>28</v>
      </c>
      <c r="M457" s="15">
        <f t="shared" si="1"/>
        <v>0</v>
      </c>
      <c r="N457" s="15">
        <f t="shared" si="2"/>
        <v>-0.3</v>
      </c>
      <c r="O457" s="15">
        <f t="shared" si="3"/>
        <v>85.65</v>
      </c>
    </row>
    <row r="458">
      <c r="A458" s="11" t="s">
        <v>686</v>
      </c>
      <c r="B458" s="12" t="s">
        <v>689</v>
      </c>
      <c r="C458" s="12" t="s">
        <v>38</v>
      </c>
      <c r="D458" s="12" t="s">
        <v>39</v>
      </c>
      <c r="E458" s="12">
        <v>9.0</v>
      </c>
      <c r="F458" s="12" t="s">
        <v>118</v>
      </c>
      <c r="G458" s="12" t="s">
        <v>104</v>
      </c>
      <c r="H458" s="13">
        <v>5.0</v>
      </c>
      <c r="I458" s="13">
        <v>3.7</v>
      </c>
      <c r="J458" s="12" t="s">
        <v>22</v>
      </c>
      <c r="K458" s="12">
        <v>0.8</v>
      </c>
      <c r="L458" s="12" t="s">
        <v>23</v>
      </c>
      <c r="M458" s="15">
        <f t="shared" si="1"/>
        <v>4</v>
      </c>
      <c r="N458" s="15">
        <f t="shared" si="2"/>
        <v>3.2</v>
      </c>
      <c r="O458" s="15">
        <f t="shared" si="3"/>
        <v>88.85</v>
      </c>
    </row>
    <row r="459">
      <c r="A459" s="11" t="s">
        <v>690</v>
      </c>
      <c r="B459" s="12" t="s">
        <v>691</v>
      </c>
      <c r="C459" s="12" t="s">
        <v>64</v>
      </c>
      <c r="D459" s="12" t="s">
        <v>26</v>
      </c>
      <c r="E459" s="12">
        <v>1.0</v>
      </c>
      <c r="F459" s="12" t="s">
        <v>65</v>
      </c>
      <c r="G459" s="12" t="s">
        <v>104</v>
      </c>
      <c r="H459" s="13">
        <v>4.0</v>
      </c>
      <c r="I459" s="13">
        <v>3.9</v>
      </c>
      <c r="J459" s="12" t="s">
        <v>22</v>
      </c>
      <c r="K459" s="12">
        <v>1.0</v>
      </c>
      <c r="L459" s="12" t="s">
        <v>23</v>
      </c>
      <c r="M459" s="15">
        <f t="shared" si="1"/>
        <v>4</v>
      </c>
      <c r="N459" s="15">
        <f t="shared" si="2"/>
        <v>3</v>
      </c>
      <c r="O459" s="15">
        <f t="shared" si="3"/>
        <v>91.85</v>
      </c>
    </row>
    <row r="460">
      <c r="A460" s="11" t="s">
        <v>690</v>
      </c>
      <c r="B460" s="12" t="s">
        <v>692</v>
      </c>
      <c r="C460" s="12" t="s">
        <v>64</v>
      </c>
      <c r="D460" s="12" t="s">
        <v>26</v>
      </c>
      <c r="E460" s="12">
        <v>1.0</v>
      </c>
      <c r="F460" s="12" t="s">
        <v>693</v>
      </c>
      <c r="G460" s="12" t="s">
        <v>21</v>
      </c>
      <c r="H460" s="13">
        <v>91.0</v>
      </c>
      <c r="I460" s="13">
        <v>71.0</v>
      </c>
      <c r="J460" s="12" t="s">
        <v>22</v>
      </c>
      <c r="K460" s="12">
        <v>0.05</v>
      </c>
      <c r="L460" s="12" t="s">
        <v>28</v>
      </c>
      <c r="M460" s="15">
        <f t="shared" si="1"/>
        <v>0</v>
      </c>
      <c r="N460" s="15">
        <f t="shared" si="2"/>
        <v>-0.05</v>
      </c>
      <c r="O460" s="15">
        <f t="shared" si="3"/>
        <v>91.8</v>
      </c>
    </row>
    <row r="461">
      <c r="A461" s="11" t="s">
        <v>690</v>
      </c>
      <c r="B461" s="12" t="s">
        <v>692</v>
      </c>
      <c r="C461" s="12" t="s">
        <v>64</v>
      </c>
      <c r="D461" s="12" t="s">
        <v>26</v>
      </c>
      <c r="E461" s="12">
        <v>1.0</v>
      </c>
      <c r="F461" s="12" t="s">
        <v>693</v>
      </c>
      <c r="G461" s="12" t="s">
        <v>21</v>
      </c>
      <c r="H461" s="13">
        <v>17.25</v>
      </c>
      <c r="I461" s="13">
        <v>12.5</v>
      </c>
      <c r="J461" s="12" t="s">
        <v>58</v>
      </c>
      <c r="K461" s="12">
        <v>0.1</v>
      </c>
      <c r="L461" s="12" t="s">
        <v>28</v>
      </c>
      <c r="M461" s="15">
        <f t="shared" si="1"/>
        <v>0</v>
      </c>
      <c r="N461" s="15">
        <f t="shared" si="2"/>
        <v>-0.1</v>
      </c>
      <c r="O461" s="15">
        <f t="shared" si="3"/>
        <v>91.7</v>
      </c>
    </row>
    <row r="462">
      <c r="A462" s="11" t="s">
        <v>690</v>
      </c>
      <c r="B462" s="12" t="s">
        <v>694</v>
      </c>
      <c r="C462" s="12" t="s">
        <v>70</v>
      </c>
      <c r="D462" s="12" t="s">
        <v>39</v>
      </c>
      <c r="E462" s="12">
        <v>9.0</v>
      </c>
      <c r="F462" s="12" t="s">
        <v>677</v>
      </c>
      <c r="G462" s="12" t="s">
        <v>21</v>
      </c>
      <c r="H462" s="13">
        <v>3.5</v>
      </c>
      <c r="I462" s="13">
        <v>2.0</v>
      </c>
      <c r="J462" s="12" t="s">
        <v>22</v>
      </c>
      <c r="K462" s="12">
        <v>1.2</v>
      </c>
      <c r="L462" s="12" t="s">
        <v>23</v>
      </c>
      <c r="M462" s="15">
        <f t="shared" si="1"/>
        <v>4.2</v>
      </c>
      <c r="N462" s="15">
        <f t="shared" si="2"/>
        <v>3</v>
      </c>
      <c r="O462" s="15">
        <f t="shared" si="3"/>
        <v>94.7</v>
      </c>
    </row>
    <row r="463">
      <c r="A463" s="11">
        <v>45784.0</v>
      </c>
      <c r="B463" s="12" t="s">
        <v>695</v>
      </c>
      <c r="C463" s="12" t="s">
        <v>70</v>
      </c>
      <c r="D463" s="12" t="s">
        <v>19</v>
      </c>
      <c r="E463" s="12">
        <v>1.0</v>
      </c>
      <c r="F463" s="12" t="s">
        <v>84</v>
      </c>
      <c r="G463" s="12" t="s">
        <v>104</v>
      </c>
      <c r="H463" s="13">
        <v>5.0</v>
      </c>
      <c r="I463" s="13">
        <v>6.5</v>
      </c>
      <c r="J463" s="12" t="s">
        <v>22</v>
      </c>
      <c r="K463" s="12">
        <v>0.8</v>
      </c>
      <c r="L463" s="12" t="s">
        <v>28</v>
      </c>
      <c r="M463" s="15">
        <f t="shared" si="1"/>
        <v>0</v>
      </c>
      <c r="N463" s="15">
        <f t="shared" si="2"/>
        <v>-0.8</v>
      </c>
      <c r="O463" s="15">
        <f t="shared" si="3"/>
        <v>93.9</v>
      </c>
    </row>
    <row r="464">
      <c r="A464" s="11">
        <v>45784.0</v>
      </c>
      <c r="B464" s="12" t="s">
        <v>696</v>
      </c>
      <c r="C464" s="12" t="s">
        <v>70</v>
      </c>
      <c r="D464" s="12" t="s">
        <v>19</v>
      </c>
      <c r="E464" s="12">
        <v>1.0</v>
      </c>
      <c r="F464" s="12" t="s">
        <v>84</v>
      </c>
      <c r="G464" s="12" t="s">
        <v>21</v>
      </c>
      <c r="H464" s="13">
        <v>8.0</v>
      </c>
      <c r="I464" s="13">
        <v>5.5</v>
      </c>
      <c r="J464" s="12" t="s">
        <v>22</v>
      </c>
      <c r="K464" s="12">
        <v>0.5</v>
      </c>
      <c r="L464" s="12" t="s">
        <v>28</v>
      </c>
      <c r="M464" s="15">
        <f t="shared" si="1"/>
        <v>0</v>
      </c>
      <c r="N464" s="15">
        <f t="shared" si="2"/>
        <v>-0.5</v>
      </c>
      <c r="O464" s="15">
        <f t="shared" si="3"/>
        <v>93.4</v>
      </c>
    </row>
    <row r="465">
      <c r="A465" s="11">
        <v>45784.0</v>
      </c>
      <c r="B465" s="12" t="s">
        <v>697</v>
      </c>
      <c r="C465" s="12" t="s">
        <v>38</v>
      </c>
      <c r="D465" s="12" t="s">
        <v>26</v>
      </c>
      <c r="E465" s="12">
        <v>1.0</v>
      </c>
      <c r="F465" s="12" t="s">
        <v>698</v>
      </c>
      <c r="G465" s="12" t="s">
        <v>21</v>
      </c>
      <c r="H465" s="13">
        <v>6.0</v>
      </c>
      <c r="I465" s="13">
        <v>5.5</v>
      </c>
      <c r="J465" s="12" t="s">
        <v>22</v>
      </c>
      <c r="K465" s="12">
        <v>0.7</v>
      </c>
      <c r="L465" s="12" t="s">
        <v>28</v>
      </c>
      <c r="M465" s="15">
        <f t="shared" si="1"/>
        <v>0</v>
      </c>
      <c r="N465" s="15">
        <f t="shared" si="2"/>
        <v>-0.7</v>
      </c>
      <c r="O465" s="15">
        <f t="shared" si="3"/>
        <v>92.7</v>
      </c>
    </row>
    <row r="466">
      <c r="A466" s="11">
        <v>45937.0</v>
      </c>
      <c r="B466" s="12" t="s">
        <v>699</v>
      </c>
      <c r="C466" s="12" t="s">
        <v>700</v>
      </c>
      <c r="D466" s="12" t="s">
        <v>26</v>
      </c>
      <c r="E466" s="12">
        <v>5.0</v>
      </c>
      <c r="F466" s="12" t="s">
        <v>617</v>
      </c>
      <c r="G466" s="12" t="s">
        <v>21</v>
      </c>
      <c r="H466" s="13">
        <v>2.0</v>
      </c>
      <c r="I466" s="13">
        <v>1.6</v>
      </c>
      <c r="J466" s="12" t="s">
        <v>22</v>
      </c>
      <c r="K466" s="12">
        <v>2.0</v>
      </c>
      <c r="L466" s="12" t="s">
        <v>23</v>
      </c>
      <c r="M466" s="15">
        <f t="shared" si="1"/>
        <v>4</v>
      </c>
      <c r="N466" s="15">
        <f t="shared" si="2"/>
        <v>2</v>
      </c>
      <c r="O466" s="15">
        <f t="shared" si="3"/>
        <v>94.7</v>
      </c>
    </row>
    <row r="467">
      <c r="A467" s="11">
        <v>45998.0</v>
      </c>
      <c r="B467" s="12" t="s">
        <v>701</v>
      </c>
      <c r="C467" s="12" t="s">
        <v>64</v>
      </c>
      <c r="D467" s="12" t="s">
        <v>26</v>
      </c>
      <c r="E467" s="12">
        <v>2.0</v>
      </c>
      <c r="F467" s="12" t="s">
        <v>118</v>
      </c>
      <c r="G467" s="12" t="s">
        <v>21</v>
      </c>
      <c r="H467" s="13">
        <v>3.5</v>
      </c>
      <c r="I467" s="13">
        <v>2.7</v>
      </c>
      <c r="J467" s="12" t="s">
        <v>22</v>
      </c>
      <c r="K467" s="12">
        <v>1.2</v>
      </c>
      <c r="L467" s="12" t="s">
        <v>28</v>
      </c>
      <c r="M467" s="15">
        <f t="shared" si="1"/>
        <v>0</v>
      </c>
      <c r="N467" s="15">
        <f t="shared" si="2"/>
        <v>-1.2</v>
      </c>
      <c r="O467" s="15">
        <f t="shared" si="3"/>
        <v>93.5</v>
      </c>
    </row>
    <row r="468">
      <c r="A468" s="11" t="s">
        <v>702</v>
      </c>
      <c r="B468" s="12" t="s">
        <v>703</v>
      </c>
      <c r="C468" s="12" t="s">
        <v>113</v>
      </c>
      <c r="D468" s="12" t="s">
        <v>26</v>
      </c>
      <c r="E468" s="12">
        <v>2.0</v>
      </c>
      <c r="F468" s="12" t="s">
        <v>207</v>
      </c>
      <c r="G468" s="12" t="s">
        <v>21</v>
      </c>
      <c r="H468" s="13">
        <v>3.8</v>
      </c>
      <c r="I468" s="13">
        <v>3.9</v>
      </c>
      <c r="J468" s="12" t="s">
        <v>22</v>
      </c>
      <c r="K468" s="12">
        <v>1.0</v>
      </c>
      <c r="L468" s="12" t="s">
        <v>28</v>
      </c>
      <c r="M468" s="15">
        <f t="shared" si="1"/>
        <v>0</v>
      </c>
      <c r="N468" s="15">
        <f t="shared" si="2"/>
        <v>-1</v>
      </c>
      <c r="O468" s="15">
        <f t="shared" si="3"/>
        <v>92.5</v>
      </c>
    </row>
    <row r="469">
      <c r="A469" s="11" t="s">
        <v>702</v>
      </c>
      <c r="B469" s="12" t="s">
        <v>704</v>
      </c>
      <c r="C469" s="12" t="s">
        <v>113</v>
      </c>
      <c r="D469" s="12" t="s">
        <v>26</v>
      </c>
      <c r="E469" s="12">
        <v>3.0</v>
      </c>
      <c r="F469" s="12" t="s">
        <v>209</v>
      </c>
      <c r="G469" s="12" t="s">
        <v>21</v>
      </c>
      <c r="H469" s="13">
        <v>3.8</v>
      </c>
      <c r="I469" s="13">
        <v>4.2</v>
      </c>
      <c r="J469" s="12" t="s">
        <v>22</v>
      </c>
      <c r="K469" s="12">
        <v>1.0</v>
      </c>
      <c r="L469" s="12" t="s">
        <v>23</v>
      </c>
      <c r="M469" s="15">
        <f t="shared" si="1"/>
        <v>3.8</v>
      </c>
      <c r="N469" s="15">
        <f t="shared" si="2"/>
        <v>2.8</v>
      </c>
      <c r="O469" s="15">
        <f t="shared" si="3"/>
        <v>95.3</v>
      </c>
    </row>
    <row r="470">
      <c r="A470" s="11" t="s">
        <v>705</v>
      </c>
      <c r="B470" s="12" t="s">
        <v>706</v>
      </c>
      <c r="C470" s="12" t="s">
        <v>314</v>
      </c>
      <c r="D470" s="12" t="s">
        <v>26</v>
      </c>
      <c r="E470" s="12">
        <v>3.0</v>
      </c>
      <c r="F470" s="12" t="s">
        <v>524</v>
      </c>
      <c r="G470" s="12" t="s">
        <v>21</v>
      </c>
      <c r="H470" s="13">
        <v>3.1</v>
      </c>
      <c r="I470" s="13">
        <v>2.5</v>
      </c>
      <c r="J470" s="12" t="s">
        <v>22</v>
      </c>
      <c r="K470" s="12">
        <v>1.3</v>
      </c>
      <c r="L470" s="12" t="s">
        <v>28</v>
      </c>
      <c r="M470" s="15">
        <f t="shared" si="1"/>
        <v>0</v>
      </c>
      <c r="N470" s="15">
        <f t="shared" si="2"/>
        <v>-1.3</v>
      </c>
      <c r="O470" s="15">
        <f t="shared" si="3"/>
        <v>94</v>
      </c>
    </row>
    <row r="471">
      <c r="A471" s="11" t="s">
        <v>707</v>
      </c>
      <c r="B471" s="12" t="s">
        <v>708</v>
      </c>
      <c r="C471" s="12" t="s">
        <v>70</v>
      </c>
      <c r="D471" s="12" t="s">
        <v>99</v>
      </c>
      <c r="E471" s="12">
        <v>1.0</v>
      </c>
      <c r="F471" s="12" t="s">
        <v>88</v>
      </c>
      <c r="G471" s="12" t="s">
        <v>21</v>
      </c>
      <c r="H471" s="13">
        <v>10.5</v>
      </c>
      <c r="I471" s="13">
        <v>4.0</v>
      </c>
      <c r="J471" s="12" t="s">
        <v>22</v>
      </c>
      <c r="K471" s="12">
        <v>0.4</v>
      </c>
      <c r="L471" s="12" t="s">
        <v>28</v>
      </c>
      <c r="M471" s="15">
        <f t="shared" si="1"/>
        <v>0</v>
      </c>
      <c r="N471" s="15">
        <f t="shared" si="2"/>
        <v>-0.4</v>
      </c>
      <c r="O471" s="15">
        <f t="shared" si="3"/>
        <v>93.6</v>
      </c>
    </row>
    <row r="472">
      <c r="A472" s="11" t="s">
        <v>707</v>
      </c>
      <c r="B472" s="12" t="s">
        <v>709</v>
      </c>
      <c r="C472" s="12" t="s">
        <v>70</v>
      </c>
      <c r="D472" s="12" t="s">
        <v>99</v>
      </c>
      <c r="E472" s="12">
        <v>1.0</v>
      </c>
      <c r="F472" s="12" t="s">
        <v>88</v>
      </c>
      <c r="G472" s="12" t="s">
        <v>104</v>
      </c>
      <c r="H472" s="13">
        <v>18.0</v>
      </c>
      <c r="I472" s="13">
        <v>3.7</v>
      </c>
      <c r="J472" s="12" t="s">
        <v>22</v>
      </c>
      <c r="K472" s="12">
        <v>0.15</v>
      </c>
      <c r="L472" s="12" t="s">
        <v>28</v>
      </c>
      <c r="M472" s="15">
        <f t="shared" si="1"/>
        <v>0</v>
      </c>
      <c r="N472" s="15">
        <f t="shared" si="2"/>
        <v>-0.15</v>
      </c>
      <c r="O472" s="15">
        <f t="shared" si="3"/>
        <v>93.45</v>
      </c>
    </row>
    <row r="473">
      <c r="A473" s="11" t="s">
        <v>707</v>
      </c>
      <c r="B473" s="12" t="s">
        <v>709</v>
      </c>
      <c r="C473" s="12" t="s">
        <v>70</v>
      </c>
      <c r="D473" s="12" t="s">
        <v>99</v>
      </c>
      <c r="E473" s="12">
        <v>1.0</v>
      </c>
      <c r="F473" s="12" t="s">
        <v>88</v>
      </c>
      <c r="G473" s="12" t="s">
        <v>104</v>
      </c>
      <c r="H473" s="13">
        <v>4.75</v>
      </c>
      <c r="I473" s="13">
        <v>1.53</v>
      </c>
      <c r="J473" s="12" t="s">
        <v>58</v>
      </c>
      <c r="K473" s="12">
        <v>0.35</v>
      </c>
      <c r="L473" s="12" t="s">
        <v>28</v>
      </c>
      <c r="M473" s="15">
        <f t="shared" si="1"/>
        <v>0</v>
      </c>
      <c r="N473" s="15">
        <f t="shared" si="2"/>
        <v>-0.35</v>
      </c>
      <c r="O473" s="15">
        <f t="shared" si="3"/>
        <v>93.1</v>
      </c>
    </row>
    <row r="474">
      <c r="A474" s="11" t="s">
        <v>707</v>
      </c>
      <c r="B474" s="12" t="s">
        <v>710</v>
      </c>
      <c r="C474" s="12" t="s">
        <v>70</v>
      </c>
      <c r="D474" s="12" t="s">
        <v>99</v>
      </c>
      <c r="E474" s="12">
        <v>4.0</v>
      </c>
      <c r="F474" s="12" t="s">
        <v>711</v>
      </c>
      <c r="G474" s="12" t="s">
        <v>104</v>
      </c>
      <c r="H474" s="13">
        <v>7.0</v>
      </c>
      <c r="I474" s="13">
        <v>6.5</v>
      </c>
      <c r="J474" s="12" t="s">
        <v>22</v>
      </c>
      <c r="K474" s="12">
        <v>0.6</v>
      </c>
      <c r="L474" s="12" t="s">
        <v>28</v>
      </c>
      <c r="M474" s="15">
        <f t="shared" si="1"/>
        <v>0</v>
      </c>
      <c r="N474" s="15">
        <f t="shared" si="2"/>
        <v>-0.6</v>
      </c>
      <c r="O474" s="15">
        <f t="shared" si="3"/>
        <v>92.5</v>
      </c>
    </row>
    <row r="475">
      <c r="A475" s="11" t="s">
        <v>707</v>
      </c>
      <c r="B475" s="12" t="s">
        <v>712</v>
      </c>
      <c r="C475" s="12" t="s">
        <v>38</v>
      </c>
      <c r="D475" s="12" t="s">
        <v>99</v>
      </c>
      <c r="E475" s="12">
        <v>4.0</v>
      </c>
      <c r="F475" s="12" t="s">
        <v>65</v>
      </c>
      <c r="G475" s="12" t="s">
        <v>21</v>
      </c>
      <c r="H475" s="13">
        <v>3.7</v>
      </c>
      <c r="I475" s="13">
        <v>3.0</v>
      </c>
      <c r="J475" s="12" t="s">
        <v>22</v>
      </c>
      <c r="K475" s="12">
        <v>1.1</v>
      </c>
      <c r="L475" s="12" t="s">
        <v>23</v>
      </c>
      <c r="M475" s="15">
        <f t="shared" si="1"/>
        <v>4.07</v>
      </c>
      <c r="N475" s="15">
        <f t="shared" si="2"/>
        <v>2.97</v>
      </c>
      <c r="O475" s="15">
        <f t="shared" si="3"/>
        <v>95.47</v>
      </c>
    </row>
    <row r="476">
      <c r="A476" s="11" t="s">
        <v>707</v>
      </c>
      <c r="B476" s="12" t="s">
        <v>713</v>
      </c>
      <c r="C476" s="12" t="s">
        <v>38</v>
      </c>
      <c r="D476" s="12" t="s">
        <v>99</v>
      </c>
      <c r="E476" s="12">
        <v>4.0</v>
      </c>
      <c r="F476" s="12" t="s">
        <v>65</v>
      </c>
      <c r="G476" s="12" t="s">
        <v>104</v>
      </c>
      <c r="H476" s="13">
        <v>26.0</v>
      </c>
      <c r="I476" s="13">
        <v>16.0</v>
      </c>
      <c r="J476" s="12" t="s">
        <v>22</v>
      </c>
      <c r="K476" s="12">
        <v>0.1</v>
      </c>
      <c r="L476" s="12" t="s">
        <v>28</v>
      </c>
      <c r="M476" s="15">
        <f t="shared" si="1"/>
        <v>0</v>
      </c>
      <c r="N476" s="15">
        <f t="shared" si="2"/>
        <v>-0.1</v>
      </c>
      <c r="O476" s="15">
        <f t="shared" si="3"/>
        <v>95.37</v>
      </c>
    </row>
    <row r="477">
      <c r="A477" s="11" t="s">
        <v>707</v>
      </c>
      <c r="B477" s="12" t="s">
        <v>713</v>
      </c>
      <c r="C477" s="12" t="s">
        <v>38</v>
      </c>
      <c r="D477" s="12" t="s">
        <v>99</v>
      </c>
      <c r="E477" s="12">
        <v>4.0</v>
      </c>
      <c r="F477" s="12" t="s">
        <v>65</v>
      </c>
      <c r="G477" s="12" t="s">
        <v>104</v>
      </c>
      <c r="H477" s="13">
        <v>5.5</v>
      </c>
      <c r="I477" s="13">
        <v>3.4</v>
      </c>
      <c r="J477" s="12" t="s">
        <v>58</v>
      </c>
      <c r="K477" s="12">
        <v>0.3</v>
      </c>
      <c r="L477" s="12" t="s">
        <v>28</v>
      </c>
      <c r="M477" s="15">
        <f t="shared" si="1"/>
        <v>0</v>
      </c>
      <c r="N477" s="15">
        <f t="shared" si="2"/>
        <v>-0.3</v>
      </c>
      <c r="O477" s="15">
        <f t="shared" si="3"/>
        <v>95.07</v>
      </c>
    </row>
    <row r="478">
      <c r="A478" s="11" t="s">
        <v>707</v>
      </c>
      <c r="B478" s="12" t="s">
        <v>714</v>
      </c>
      <c r="C478" s="12" t="s">
        <v>70</v>
      </c>
      <c r="D478" s="12" t="s">
        <v>99</v>
      </c>
      <c r="E478" s="12">
        <v>6.0</v>
      </c>
      <c r="F478" s="12" t="s">
        <v>715</v>
      </c>
      <c r="G478" s="12" t="s">
        <v>21</v>
      </c>
      <c r="H478" s="13">
        <v>1.9</v>
      </c>
      <c r="I478" s="13">
        <v>1.7</v>
      </c>
      <c r="J478" s="12" t="s">
        <v>22</v>
      </c>
      <c r="K478" s="12">
        <v>2.1</v>
      </c>
      <c r="L478" s="12" t="s">
        <v>28</v>
      </c>
      <c r="M478" s="15">
        <f t="shared" si="1"/>
        <v>0</v>
      </c>
      <c r="N478" s="15">
        <f t="shared" si="2"/>
        <v>-2.1</v>
      </c>
      <c r="O478" s="15">
        <f t="shared" si="3"/>
        <v>92.97</v>
      </c>
    </row>
    <row r="479">
      <c r="A479" s="11" t="s">
        <v>716</v>
      </c>
      <c r="B479" s="12" t="s">
        <v>315</v>
      </c>
      <c r="C479" s="12" t="s">
        <v>64</v>
      </c>
      <c r="D479" s="12" t="s">
        <v>99</v>
      </c>
      <c r="E479" s="12">
        <v>2.0</v>
      </c>
      <c r="F479" s="12" t="s">
        <v>289</v>
      </c>
      <c r="G479" s="12" t="s">
        <v>21</v>
      </c>
      <c r="H479" s="13">
        <v>4.6</v>
      </c>
      <c r="I479" s="13">
        <v>4.0</v>
      </c>
      <c r="J479" s="12" t="s">
        <v>22</v>
      </c>
      <c r="K479" s="12">
        <v>0.9</v>
      </c>
      <c r="L479" s="12" t="s">
        <v>23</v>
      </c>
      <c r="M479" s="15">
        <f t="shared" si="1"/>
        <v>4.14</v>
      </c>
      <c r="N479" s="15">
        <f t="shared" si="2"/>
        <v>3.24</v>
      </c>
      <c r="O479" s="15">
        <f t="shared" si="3"/>
        <v>96.21</v>
      </c>
    </row>
    <row r="480">
      <c r="A480" s="11" t="s">
        <v>716</v>
      </c>
      <c r="B480" s="12" t="s">
        <v>717</v>
      </c>
      <c r="C480" s="12" t="s">
        <v>64</v>
      </c>
      <c r="D480" s="12" t="s">
        <v>99</v>
      </c>
      <c r="E480" s="12">
        <v>6.0</v>
      </c>
      <c r="F480" s="12" t="s">
        <v>154</v>
      </c>
      <c r="G480" s="12" t="s">
        <v>21</v>
      </c>
      <c r="H480" s="13">
        <v>6.5</v>
      </c>
      <c r="I480" s="13">
        <v>6.0</v>
      </c>
      <c r="J480" s="12" t="s">
        <v>22</v>
      </c>
      <c r="K480" s="12">
        <v>0.6</v>
      </c>
      <c r="L480" s="12" t="s">
        <v>28</v>
      </c>
      <c r="M480" s="15">
        <f t="shared" si="1"/>
        <v>0</v>
      </c>
      <c r="N480" s="15">
        <f t="shared" si="2"/>
        <v>-0.6</v>
      </c>
      <c r="O480" s="15">
        <f t="shared" si="3"/>
        <v>95.61</v>
      </c>
    </row>
    <row r="481">
      <c r="A481" s="11">
        <v>45877.0</v>
      </c>
      <c r="B481" s="12" t="s">
        <v>718</v>
      </c>
      <c r="C481" s="12" t="s">
        <v>106</v>
      </c>
      <c r="D481" s="12" t="s">
        <v>99</v>
      </c>
      <c r="E481" s="12">
        <v>1.0</v>
      </c>
      <c r="F481" s="12" t="s">
        <v>160</v>
      </c>
      <c r="G481" s="12" t="s">
        <v>21</v>
      </c>
      <c r="H481" s="13">
        <v>3.65</v>
      </c>
      <c r="I481" s="13">
        <v>2.6</v>
      </c>
      <c r="J481" s="12" t="s">
        <v>22</v>
      </c>
      <c r="K481" s="12">
        <v>1.1</v>
      </c>
      <c r="L481" s="12" t="s">
        <v>23</v>
      </c>
      <c r="M481" s="15">
        <f t="shared" si="1"/>
        <v>4.015</v>
      </c>
      <c r="N481" s="15">
        <f t="shared" si="2"/>
        <v>2.915</v>
      </c>
      <c r="O481" s="15">
        <f t="shared" si="3"/>
        <v>98.525</v>
      </c>
    </row>
    <row r="482">
      <c r="A482" s="11">
        <v>45877.0</v>
      </c>
      <c r="B482" s="12" t="s">
        <v>719</v>
      </c>
      <c r="C482" s="12" t="s">
        <v>720</v>
      </c>
      <c r="D482" s="12" t="s">
        <v>721</v>
      </c>
      <c r="E482" s="12">
        <v>3.0</v>
      </c>
      <c r="F482" s="12" t="s">
        <v>722</v>
      </c>
      <c r="G482" s="12" t="s">
        <v>21</v>
      </c>
      <c r="H482" s="13">
        <v>2.3</v>
      </c>
      <c r="I482" s="13">
        <v>1.8</v>
      </c>
      <c r="J482" s="12" t="s">
        <v>22</v>
      </c>
      <c r="K482" s="12">
        <v>1.75</v>
      </c>
      <c r="L482" s="12" t="s">
        <v>28</v>
      </c>
      <c r="M482" s="15">
        <f t="shared" si="1"/>
        <v>0</v>
      </c>
      <c r="N482" s="15">
        <f t="shared" si="2"/>
        <v>-1.75</v>
      </c>
      <c r="O482" s="15">
        <f t="shared" si="3"/>
        <v>96.775</v>
      </c>
    </row>
    <row r="483">
      <c r="A483" s="11" t="s">
        <v>723</v>
      </c>
      <c r="B483" s="12" t="s">
        <v>724</v>
      </c>
      <c r="C483" s="12" t="s">
        <v>218</v>
      </c>
      <c r="D483" s="12" t="s">
        <v>99</v>
      </c>
      <c r="E483" s="12">
        <v>1.0</v>
      </c>
      <c r="F483" s="12" t="s">
        <v>649</v>
      </c>
      <c r="G483" s="12" t="s">
        <v>104</v>
      </c>
      <c r="H483" s="13">
        <v>7.0</v>
      </c>
      <c r="I483" s="13">
        <v>7.5</v>
      </c>
      <c r="J483" s="12" t="s">
        <v>22</v>
      </c>
      <c r="K483" s="12">
        <v>0.6</v>
      </c>
      <c r="L483" s="12" t="s">
        <v>23</v>
      </c>
      <c r="M483" s="15">
        <f t="shared" si="1"/>
        <v>4.2</v>
      </c>
      <c r="N483" s="15">
        <f t="shared" si="2"/>
        <v>3.6</v>
      </c>
      <c r="O483" s="15">
        <f t="shared" si="3"/>
        <v>100.375</v>
      </c>
    </row>
    <row r="484">
      <c r="A484" s="11" t="s">
        <v>723</v>
      </c>
      <c r="B484" s="12" t="s">
        <v>725</v>
      </c>
      <c r="C484" s="12" t="s">
        <v>218</v>
      </c>
      <c r="D484" s="12" t="s">
        <v>99</v>
      </c>
      <c r="E484" s="12">
        <v>1.0</v>
      </c>
      <c r="F484" s="12" t="s">
        <v>649</v>
      </c>
      <c r="G484" s="12" t="s">
        <v>104</v>
      </c>
      <c r="H484" s="13">
        <v>12.0</v>
      </c>
      <c r="I484" s="13">
        <v>10.0</v>
      </c>
      <c r="J484" s="12" t="s">
        <v>22</v>
      </c>
      <c r="K484" s="12">
        <v>0.3</v>
      </c>
      <c r="L484" s="12" t="s">
        <v>28</v>
      </c>
      <c r="M484" s="15">
        <f t="shared" si="1"/>
        <v>0</v>
      </c>
      <c r="N484" s="15">
        <f t="shared" si="2"/>
        <v>-0.3</v>
      </c>
      <c r="O484" s="15">
        <f t="shared" si="3"/>
        <v>100.075</v>
      </c>
    </row>
    <row r="485">
      <c r="A485" s="11" t="s">
        <v>723</v>
      </c>
      <c r="B485" s="12" t="s">
        <v>658</v>
      </c>
      <c r="C485" s="12" t="s">
        <v>218</v>
      </c>
      <c r="D485" s="12" t="s">
        <v>99</v>
      </c>
      <c r="E485" s="12">
        <v>2.0</v>
      </c>
      <c r="F485" s="12" t="s">
        <v>298</v>
      </c>
      <c r="G485" s="12" t="s">
        <v>21</v>
      </c>
      <c r="H485" s="13">
        <v>1.95</v>
      </c>
      <c r="I485" s="13">
        <v>1.75</v>
      </c>
      <c r="J485" s="12" t="s">
        <v>22</v>
      </c>
      <c r="K485" s="12">
        <v>2.0</v>
      </c>
      <c r="L485" s="12" t="s">
        <v>23</v>
      </c>
      <c r="M485" s="15">
        <f t="shared" si="1"/>
        <v>3.9</v>
      </c>
      <c r="N485" s="15">
        <f t="shared" si="2"/>
        <v>1.9</v>
      </c>
      <c r="O485" s="15">
        <f t="shared" si="3"/>
        <v>101.975</v>
      </c>
    </row>
    <row r="486">
      <c r="A486" s="11" t="s">
        <v>726</v>
      </c>
      <c r="B486" s="12" t="s">
        <v>727</v>
      </c>
      <c r="C486" s="12" t="s">
        <v>728</v>
      </c>
      <c r="D486" s="12" t="s">
        <v>26</v>
      </c>
      <c r="E486" s="12">
        <v>1.0</v>
      </c>
      <c r="F486" s="12" t="s">
        <v>415</v>
      </c>
      <c r="G486" s="12" t="s">
        <v>21</v>
      </c>
      <c r="H486" s="13">
        <v>6.0</v>
      </c>
      <c r="I486" s="13">
        <v>4.5</v>
      </c>
      <c r="J486" s="12" t="s">
        <v>22</v>
      </c>
      <c r="K486" s="12">
        <v>0.7</v>
      </c>
      <c r="L486" s="12" t="s">
        <v>28</v>
      </c>
      <c r="M486" s="15">
        <f t="shared" si="1"/>
        <v>0</v>
      </c>
      <c r="N486" s="15">
        <f t="shared" si="2"/>
        <v>-0.7</v>
      </c>
      <c r="O486" s="15">
        <f t="shared" si="3"/>
        <v>101.275</v>
      </c>
    </row>
    <row r="487">
      <c r="A487" s="11" t="s">
        <v>726</v>
      </c>
      <c r="B487" s="12" t="s">
        <v>729</v>
      </c>
      <c r="C487" s="12" t="s">
        <v>728</v>
      </c>
      <c r="D487" s="12" t="s">
        <v>26</v>
      </c>
      <c r="E487" s="12">
        <v>5.0</v>
      </c>
      <c r="F487" s="12" t="s">
        <v>188</v>
      </c>
      <c r="G487" s="12" t="s">
        <v>21</v>
      </c>
      <c r="H487" s="13">
        <v>1.85</v>
      </c>
      <c r="I487" s="13">
        <v>1.75</v>
      </c>
      <c r="J487" s="12" t="s">
        <v>22</v>
      </c>
      <c r="K487" s="12">
        <v>2.2</v>
      </c>
      <c r="L487" s="12" t="s">
        <v>23</v>
      </c>
      <c r="M487" s="15">
        <f t="shared" si="1"/>
        <v>4.07</v>
      </c>
      <c r="N487" s="15">
        <f t="shared" si="2"/>
        <v>1.87</v>
      </c>
      <c r="O487" s="15">
        <f t="shared" si="3"/>
        <v>103.145</v>
      </c>
    </row>
    <row r="488">
      <c r="A488" s="20" t="s">
        <v>730</v>
      </c>
      <c r="B488" s="26" t="s">
        <v>731</v>
      </c>
      <c r="C488" s="26" t="s">
        <v>218</v>
      </c>
      <c r="D488" s="26" t="s">
        <v>39</v>
      </c>
      <c r="E488" s="27">
        <v>1.0</v>
      </c>
      <c r="F488" s="26" t="s">
        <v>160</v>
      </c>
      <c r="G488" s="26" t="s">
        <v>21</v>
      </c>
      <c r="H488" s="28">
        <v>6.0</v>
      </c>
      <c r="I488" s="29"/>
      <c r="J488" s="26" t="s">
        <v>22</v>
      </c>
      <c r="K488" s="24">
        <v>0.7</v>
      </c>
      <c r="L488" s="24" t="s">
        <v>28</v>
      </c>
      <c r="M488" s="15">
        <f t="shared" si="1"/>
        <v>0</v>
      </c>
      <c r="N488" s="15">
        <f t="shared" si="2"/>
        <v>-0.7</v>
      </c>
      <c r="O488" s="15">
        <f t="shared" si="3"/>
        <v>102.445</v>
      </c>
    </row>
    <row r="489">
      <c r="A489" s="20" t="s">
        <v>730</v>
      </c>
      <c r="B489" s="26" t="s">
        <v>732</v>
      </c>
      <c r="C489" s="26" t="s">
        <v>49</v>
      </c>
      <c r="D489" s="24" t="s">
        <v>102</v>
      </c>
      <c r="E489" s="27">
        <v>2.0</v>
      </c>
      <c r="F489" s="26" t="s">
        <v>185</v>
      </c>
      <c r="G489" s="26" t="s">
        <v>21</v>
      </c>
      <c r="H489" s="28">
        <v>10.0</v>
      </c>
      <c r="I489" s="29"/>
      <c r="J489" s="26" t="s">
        <v>22</v>
      </c>
      <c r="K489" s="26" t="s">
        <v>733</v>
      </c>
      <c r="L489" s="24" t="s">
        <v>734</v>
      </c>
      <c r="M489" s="15" t="str">
        <f t="shared" si="1"/>
        <v/>
      </c>
      <c r="N489" s="30"/>
      <c r="O489" s="31"/>
    </row>
    <row r="490">
      <c r="A490" s="32"/>
      <c r="B490" s="33"/>
      <c r="C490" s="33"/>
      <c r="D490" s="34"/>
      <c r="E490" s="35"/>
      <c r="F490" s="33"/>
      <c r="G490" s="33"/>
      <c r="H490" s="36"/>
      <c r="I490" s="37"/>
      <c r="J490" s="33"/>
      <c r="K490" s="33"/>
      <c r="L490" s="33"/>
      <c r="M490" s="3"/>
      <c r="N490" s="3"/>
    </row>
    <row r="491">
      <c r="A491" s="38"/>
      <c r="H491" s="2"/>
      <c r="I491" s="2"/>
      <c r="M491" s="3"/>
      <c r="N491" s="3"/>
    </row>
    <row r="492">
      <c r="A492" s="38"/>
      <c r="H492" s="2"/>
      <c r="I492" s="2"/>
      <c r="M492" s="3"/>
      <c r="N492" s="3"/>
    </row>
    <row r="493">
      <c r="A493" s="38"/>
      <c r="H493" s="39"/>
      <c r="I493" s="39"/>
      <c r="M493" s="3"/>
      <c r="N493" s="3"/>
    </row>
    <row r="494">
      <c r="A494" s="38"/>
      <c r="H494" s="39"/>
      <c r="I494" s="39"/>
      <c r="M494" s="3"/>
      <c r="N494" s="3"/>
    </row>
    <row r="495">
      <c r="A495" s="38"/>
      <c r="H495" s="2"/>
      <c r="I495" s="2"/>
      <c r="M495" s="3"/>
      <c r="N495" s="3"/>
    </row>
    <row r="496">
      <c r="A496" s="38"/>
      <c r="H496" s="39"/>
      <c r="I496" s="39"/>
      <c r="M496" s="3"/>
      <c r="N496" s="3"/>
    </row>
    <row r="497">
      <c r="A497" s="38"/>
      <c r="H497" s="2"/>
      <c r="I497" s="2"/>
      <c r="M497" s="3"/>
      <c r="N497" s="3"/>
    </row>
    <row r="498">
      <c r="A498" s="4"/>
      <c r="H498" s="39"/>
      <c r="I498" s="39"/>
      <c r="M498" s="3"/>
      <c r="N498" s="3"/>
    </row>
    <row r="499">
      <c r="A499" s="38"/>
      <c r="H499" s="2"/>
      <c r="I499" s="2"/>
      <c r="M499" s="3"/>
      <c r="N499" s="3"/>
    </row>
    <row r="500">
      <c r="A500" s="4"/>
      <c r="H500" s="39"/>
      <c r="I500" s="39"/>
      <c r="M500" s="3"/>
      <c r="N500" s="3"/>
    </row>
    <row r="501">
      <c r="A501" s="4"/>
      <c r="H501" s="39"/>
      <c r="I501" s="39"/>
      <c r="M501" s="3"/>
      <c r="N501" s="3"/>
    </row>
    <row r="502">
      <c r="A502" s="4"/>
      <c r="H502" s="39"/>
      <c r="I502" s="39"/>
      <c r="M502" s="3"/>
      <c r="N502" s="3"/>
    </row>
    <row r="503">
      <c r="A503" s="4"/>
      <c r="H503" s="2"/>
      <c r="I503" s="2"/>
      <c r="M503" s="3"/>
      <c r="N503" s="3"/>
    </row>
    <row r="504">
      <c r="A504" s="38"/>
      <c r="H504" s="2"/>
      <c r="I504" s="2"/>
      <c r="M504" s="3"/>
      <c r="N504" s="3"/>
    </row>
    <row r="505">
      <c r="A505" s="38"/>
      <c r="H505" s="2"/>
      <c r="I505" s="2"/>
      <c r="M505" s="3"/>
      <c r="N505" s="3"/>
    </row>
    <row r="506">
      <c r="A506" s="4"/>
      <c r="H506" s="39"/>
      <c r="I506" s="39"/>
      <c r="M506" s="3"/>
      <c r="N506" s="3"/>
    </row>
    <row r="507">
      <c r="A507" s="4"/>
      <c r="H507" s="39"/>
      <c r="I507" s="39"/>
      <c r="M507" s="3"/>
      <c r="N507" s="3"/>
    </row>
    <row r="508">
      <c r="A508" s="4"/>
      <c r="H508" s="39"/>
      <c r="I508" s="39"/>
      <c r="M508" s="3"/>
      <c r="N508" s="3"/>
    </row>
    <row r="509">
      <c r="A509" s="4"/>
      <c r="H509" s="39"/>
      <c r="I509" s="39"/>
      <c r="M509" s="3"/>
      <c r="N509" s="3"/>
    </row>
    <row r="510">
      <c r="A510" s="4"/>
      <c r="H510" s="39"/>
      <c r="I510" s="39"/>
      <c r="M510" s="3"/>
      <c r="N510" s="3"/>
    </row>
    <row r="511">
      <c r="A511" s="4"/>
      <c r="H511" s="39"/>
      <c r="I511" s="39"/>
      <c r="M511" s="3"/>
      <c r="N511" s="3"/>
    </row>
    <row r="512">
      <c r="A512" s="4"/>
      <c r="H512" s="39"/>
      <c r="I512" s="39"/>
      <c r="M512" s="3"/>
      <c r="N512" s="3"/>
    </row>
    <row r="513">
      <c r="A513" s="4"/>
      <c r="H513" s="39"/>
      <c r="I513" s="39"/>
      <c r="M513" s="3"/>
      <c r="N513" s="3"/>
    </row>
    <row r="514">
      <c r="A514" s="38"/>
      <c r="H514" s="2"/>
      <c r="I514" s="2"/>
      <c r="M514" s="3"/>
      <c r="N514" s="3"/>
    </row>
    <row r="515">
      <c r="A515" s="38"/>
      <c r="H515" s="2"/>
      <c r="I515" s="2"/>
      <c r="M515" s="3"/>
      <c r="N515" s="3"/>
    </row>
    <row r="516">
      <c r="A516" s="4"/>
      <c r="H516" s="2"/>
      <c r="I516" s="2"/>
      <c r="M516" s="3"/>
      <c r="N516" s="3"/>
    </row>
    <row r="517">
      <c r="A517" s="4"/>
      <c r="H517" s="39"/>
      <c r="I517" s="39"/>
      <c r="M517" s="3"/>
      <c r="N517" s="3"/>
    </row>
    <row r="518">
      <c r="A518" s="4"/>
      <c r="H518" s="39"/>
      <c r="I518" s="39"/>
      <c r="M518" s="3"/>
      <c r="N518" s="3"/>
    </row>
    <row r="519">
      <c r="A519" s="4"/>
      <c r="H519" s="39"/>
      <c r="I519" s="39"/>
      <c r="M519" s="3"/>
      <c r="N519" s="3"/>
    </row>
    <row r="520">
      <c r="A520" s="38"/>
      <c r="H520" s="2"/>
      <c r="I520" s="2"/>
      <c r="M520" s="3"/>
      <c r="N520" s="3"/>
    </row>
    <row r="521">
      <c r="A521" s="4"/>
      <c r="H521" s="39"/>
      <c r="I521" s="39"/>
      <c r="M521" s="3"/>
      <c r="N521" s="3"/>
    </row>
    <row r="522">
      <c r="A522" s="4"/>
      <c r="H522" s="39"/>
      <c r="I522" s="39"/>
      <c r="M522" s="3"/>
      <c r="N522" s="3"/>
    </row>
    <row r="523">
      <c r="A523" s="4"/>
      <c r="H523" s="2"/>
      <c r="I523" s="2"/>
      <c r="M523" s="3"/>
      <c r="N523" s="3"/>
    </row>
    <row r="524">
      <c r="A524" s="4"/>
      <c r="H524" s="39"/>
      <c r="I524" s="39"/>
      <c r="M524" s="3"/>
      <c r="N524" s="3"/>
    </row>
    <row r="525">
      <c r="A525" s="4"/>
      <c r="H525" s="39"/>
      <c r="I525" s="39"/>
      <c r="M525" s="3"/>
      <c r="N525" s="3"/>
    </row>
    <row r="526">
      <c r="A526" s="38"/>
      <c r="H526" s="2"/>
      <c r="I526" s="2"/>
      <c r="M526" s="3"/>
      <c r="N526" s="3"/>
    </row>
    <row r="527">
      <c r="A527" s="4"/>
      <c r="H527" s="39"/>
      <c r="I527" s="39"/>
      <c r="M527" s="3"/>
      <c r="N527" s="3"/>
    </row>
    <row r="528">
      <c r="A528" s="4"/>
      <c r="H528" s="39"/>
      <c r="I528" s="39"/>
      <c r="M528" s="3"/>
      <c r="N528" s="3"/>
    </row>
    <row r="529">
      <c r="A529" s="4"/>
      <c r="H529" s="39"/>
      <c r="I529" s="39"/>
      <c r="M529" s="3"/>
      <c r="N529" s="3"/>
    </row>
    <row r="530">
      <c r="A530" s="4"/>
      <c r="H530" s="39"/>
      <c r="I530" s="39"/>
      <c r="M530" s="3"/>
      <c r="N530" s="3"/>
    </row>
    <row r="531">
      <c r="A531" s="38"/>
      <c r="H531" s="2"/>
      <c r="I531" s="2"/>
      <c r="M531" s="3"/>
      <c r="N531" s="3"/>
    </row>
    <row r="532">
      <c r="A532" s="4"/>
      <c r="H532" s="2"/>
      <c r="I532" s="2"/>
      <c r="M532" s="3"/>
      <c r="N532" s="3"/>
    </row>
    <row r="533">
      <c r="A533" s="4"/>
      <c r="H533" s="39"/>
      <c r="I533" s="39"/>
      <c r="M533" s="3"/>
      <c r="N533" s="3"/>
    </row>
    <row r="534">
      <c r="A534" s="38"/>
      <c r="H534" s="2"/>
      <c r="I534" s="2"/>
      <c r="M534" s="3"/>
      <c r="N534" s="3"/>
    </row>
    <row r="535">
      <c r="A535" s="4"/>
      <c r="H535" s="39"/>
      <c r="I535" s="39"/>
      <c r="M535" s="3"/>
      <c r="N535" s="3"/>
    </row>
    <row r="536">
      <c r="A536" s="4"/>
      <c r="H536" s="39"/>
      <c r="I536" s="39"/>
      <c r="M536" s="3"/>
      <c r="N536" s="3"/>
    </row>
    <row r="537">
      <c r="A537" s="38"/>
      <c r="H537" s="2"/>
      <c r="I537" s="2"/>
      <c r="M537" s="3"/>
      <c r="N537" s="3"/>
    </row>
    <row r="538">
      <c r="A538" s="38"/>
      <c r="H538" s="2"/>
      <c r="I538" s="2"/>
      <c r="M538" s="3"/>
      <c r="N538" s="3"/>
    </row>
    <row r="539">
      <c r="A539" s="4"/>
      <c r="H539" s="39"/>
      <c r="I539" s="39"/>
      <c r="M539" s="3"/>
      <c r="N539" s="3"/>
    </row>
    <row r="540">
      <c r="A540" s="4"/>
      <c r="H540" s="39"/>
      <c r="I540" s="39"/>
      <c r="M540" s="3"/>
      <c r="N540" s="3"/>
    </row>
    <row r="541">
      <c r="A541" s="4"/>
      <c r="H541" s="39"/>
      <c r="I541" s="39"/>
      <c r="M541" s="3"/>
      <c r="N541" s="3"/>
    </row>
    <row r="542">
      <c r="A542" s="4"/>
      <c r="H542" s="39"/>
      <c r="I542" s="39"/>
      <c r="M542" s="3"/>
      <c r="N542" s="3"/>
    </row>
    <row r="543">
      <c r="A543" s="4"/>
      <c r="H543" s="39"/>
      <c r="I543" s="39"/>
      <c r="M543" s="3"/>
      <c r="N543" s="3"/>
    </row>
    <row r="544">
      <c r="A544" s="38"/>
      <c r="H544" s="39"/>
      <c r="I544" s="39"/>
      <c r="M544" s="3"/>
      <c r="N544" s="3"/>
    </row>
    <row r="545">
      <c r="A545" s="38"/>
      <c r="H545" s="39"/>
      <c r="I545" s="39"/>
      <c r="M545" s="3"/>
      <c r="N545" s="3"/>
    </row>
    <row r="546">
      <c r="A546" s="38"/>
      <c r="H546" s="39"/>
      <c r="I546" s="39"/>
      <c r="M546" s="3"/>
      <c r="N546" s="3"/>
    </row>
    <row r="547">
      <c r="A547" s="38"/>
      <c r="H547" s="39"/>
      <c r="I547" s="39"/>
      <c r="M547" s="3"/>
      <c r="N547" s="3"/>
    </row>
    <row r="548">
      <c r="A548" s="38"/>
      <c r="H548" s="39"/>
      <c r="I548" s="39"/>
      <c r="M548" s="3"/>
      <c r="N548" s="3"/>
    </row>
    <row r="549">
      <c r="A549" s="38"/>
      <c r="H549" s="39"/>
      <c r="I549" s="39"/>
      <c r="M549" s="3"/>
      <c r="N549" s="3"/>
    </row>
    <row r="550">
      <c r="A550" s="38"/>
      <c r="H550" s="2"/>
      <c r="I550" s="2"/>
      <c r="M550" s="3"/>
      <c r="N550" s="3"/>
    </row>
    <row r="551">
      <c r="A551" s="38"/>
      <c r="H551" s="2"/>
      <c r="I551" s="2"/>
      <c r="M551" s="3"/>
      <c r="N551" s="3"/>
    </row>
    <row r="552">
      <c r="A552" s="38"/>
      <c r="H552" s="39"/>
      <c r="I552" s="39"/>
      <c r="M552" s="3"/>
      <c r="N552" s="3"/>
    </row>
    <row r="553">
      <c r="A553" s="38"/>
      <c r="H553" s="2"/>
      <c r="I553" s="2"/>
      <c r="M553" s="3"/>
      <c r="N553" s="3"/>
    </row>
    <row r="554">
      <c r="A554" s="38"/>
      <c r="H554" s="2"/>
      <c r="I554" s="2"/>
      <c r="M554" s="3"/>
      <c r="N554" s="3"/>
    </row>
    <row r="555">
      <c r="A555" s="38"/>
      <c r="H555" s="39"/>
      <c r="I555" s="39"/>
      <c r="M555" s="3"/>
      <c r="N555" s="3"/>
    </row>
    <row r="556">
      <c r="A556" s="38"/>
      <c r="H556" s="39"/>
      <c r="I556" s="39"/>
      <c r="M556" s="3"/>
      <c r="N556" s="3"/>
    </row>
    <row r="557">
      <c r="A557" s="38"/>
      <c r="H557" s="39"/>
      <c r="I557" s="39"/>
      <c r="M557" s="3"/>
      <c r="N557" s="3"/>
    </row>
    <row r="558">
      <c r="A558" s="38"/>
      <c r="H558" s="39"/>
      <c r="I558" s="39"/>
      <c r="M558" s="3"/>
      <c r="N558" s="3"/>
    </row>
    <row r="559">
      <c r="A559" s="38"/>
      <c r="H559" s="39"/>
      <c r="I559" s="39"/>
      <c r="M559" s="3"/>
      <c r="N559" s="3"/>
    </row>
    <row r="560">
      <c r="A560" s="38"/>
      <c r="H560" s="2"/>
      <c r="I560" s="2"/>
      <c r="M560" s="3"/>
      <c r="N560" s="3"/>
    </row>
    <row r="561">
      <c r="A561" s="38"/>
      <c r="H561" s="39"/>
      <c r="I561" s="39"/>
      <c r="M561" s="3"/>
      <c r="N561" s="3"/>
    </row>
    <row r="562">
      <c r="A562" s="38"/>
      <c r="H562" s="39"/>
      <c r="I562" s="39"/>
      <c r="M562" s="3"/>
      <c r="N562" s="3"/>
    </row>
    <row r="563">
      <c r="A563" s="38"/>
      <c r="H563" s="39"/>
      <c r="I563" s="39"/>
      <c r="M563" s="3"/>
      <c r="N563" s="3"/>
    </row>
    <row r="564">
      <c r="A564" s="38"/>
      <c r="H564" s="2"/>
      <c r="I564" s="2"/>
      <c r="M564" s="3"/>
      <c r="N564" s="3"/>
    </row>
    <row r="565">
      <c r="A565" s="38"/>
      <c r="H565" s="39"/>
      <c r="I565" s="39"/>
      <c r="M565" s="3"/>
      <c r="N565" s="3"/>
    </row>
    <row r="566">
      <c r="A566" s="38"/>
      <c r="H566" s="2"/>
      <c r="I566" s="2"/>
      <c r="M566" s="3"/>
      <c r="N566" s="3"/>
    </row>
    <row r="567">
      <c r="A567" s="38"/>
      <c r="H567" s="39"/>
      <c r="I567" s="39"/>
      <c r="M567" s="3"/>
      <c r="N567" s="3"/>
    </row>
    <row r="568">
      <c r="A568" s="38"/>
      <c r="H568" s="39"/>
      <c r="I568" s="39"/>
      <c r="M568" s="3"/>
      <c r="N568" s="3"/>
    </row>
    <row r="569">
      <c r="A569" s="38"/>
      <c r="H569" s="2"/>
      <c r="I569" s="2"/>
      <c r="M569" s="3"/>
      <c r="N569" s="3"/>
    </row>
    <row r="570">
      <c r="A570" s="38"/>
      <c r="H570" s="39"/>
      <c r="I570" s="39"/>
      <c r="M570" s="3"/>
      <c r="N570" s="3"/>
    </row>
    <row r="571">
      <c r="A571" s="38"/>
      <c r="H571" s="2"/>
      <c r="I571" s="2"/>
      <c r="M571" s="3"/>
      <c r="N571" s="3"/>
    </row>
    <row r="572">
      <c r="A572" s="38"/>
      <c r="H572" s="39"/>
      <c r="I572" s="39"/>
      <c r="M572" s="3"/>
      <c r="N572" s="3"/>
    </row>
    <row r="573">
      <c r="A573" s="38"/>
      <c r="H573" s="39"/>
      <c r="I573" s="39"/>
      <c r="M573" s="3"/>
      <c r="N573" s="3"/>
    </row>
    <row r="574">
      <c r="A574" s="38"/>
      <c r="H574" s="39"/>
      <c r="I574" s="39"/>
      <c r="M574" s="3"/>
      <c r="N574" s="3"/>
    </row>
    <row r="575">
      <c r="A575" s="38"/>
      <c r="H575" s="2"/>
      <c r="I575" s="2"/>
      <c r="M575" s="3"/>
      <c r="N575" s="3"/>
    </row>
    <row r="576">
      <c r="A576" s="38"/>
      <c r="H576" s="2"/>
      <c r="I576" s="2"/>
      <c r="M576" s="3"/>
      <c r="N576" s="3"/>
    </row>
    <row r="577">
      <c r="A577" s="38"/>
      <c r="H577" s="2"/>
      <c r="I577" s="2"/>
      <c r="M577" s="3"/>
      <c r="N577" s="3"/>
    </row>
    <row r="578">
      <c r="A578" s="38"/>
      <c r="H578" s="2"/>
      <c r="I578" s="2"/>
      <c r="M578" s="3"/>
      <c r="N578" s="3"/>
    </row>
    <row r="579">
      <c r="A579" s="38"/>
      <c r="H579" s="2"/>
      <c r="I579" s="2"/>
      <c r="M579" s="3"/>
      <c r="N579" s="3"/>
    </row>
    <row r="580">
      <c r="A580" s="38"/>
      <c r="H580" s="39"/>
      <c r="I580" s="39"/>
      <c r="M580" s="3"/>
      <c r="N580" s="3"/>
    </row>
    <row r="581">
      <c r="A581" s="38"/>
      <c r="H581" s="2"/>
      <c r="I581" s="2"/>
      <c r="M581" s="3"/>
      <c r="N581" s="3"/>
    </row>
    <row r="582">
      <c r="A582" s="38"/>
      <c r="H582" s="39"/>
      <c r="I582" s="39"/>
      <c r="M582" s="3"/>
      <c r="N582" s="3"/>
    </row>
    <row r="583">
      <c r="A583" s="38"/>
      <c r="H583" s="39"/>
      <c r="I583" s="39"/>
      <c r="M583" s="3"/>
      <c r="N583" s="3"/>
    </row>
    <row r="584">
      <c r="A584" s="38"/>
      <c r="H584" s="39"/>
      <c r="I584" s="39"/>
      <c r="M584" s="3"/>
      <c r="N584" s="3"/>
    </row>
    <row r="585">
      <c r="A585" s="38"/>
      <c r="H585" s="39"/>
      <c r="I585" s="39"/>
      <c r="M585" s="3"/>
      <c r="N585" s="3"/>
    </row>
    <row r="586">
      <c r="A586" s="38"/>
      <c r="H586" s="39"/>
      <c r="I586" s="39"/>
      <c r="M586" s="3"/>
      <c r="N586" s="3"/>
    </row>
    <row r="587">
      <c r="A587" s="38"/>
      <c r="H587" s="39"/>
      <c r="I587" s="39"/>
      <c r="M587" s="3"/>
      <c r="N587" s="3"/>
    </row>
    <row r="588">
      <c r="A588" s="38"/>
      <c r="H588" s="39"/>
      <c r="I588" s="39"/>
      <c r="M588" s="3"/>
      <c r="N588" s="3"/>
    </row>
    <row r="589">
      <c r="A589" s="38"/>
      <c r="H589" s="39"/>
      <c r="I589" s="39"/>
      <c r="M589" s="3"/>
      <c r="N589" s="3"/>
    </row>
    <row r="590">
      <c r="A590" s="38"/>
      <c r="H590" s="39"/>
      <c r="I590" s="39"/>
      <c r="M590" s="3"/>
      <c r="N590" s="3"/>
    </row>
    <row r="591">
      <c r="A591" s="38"/>
      <c r="H591" s="39"/>
      <c r="I591" s="39"/>
      <c r="M591" s="3"/>
      <c r="N591" s="3"/>
    </row>
    <row r="592">
      <c r="A592" s="38"/>
      <c r="H592" s="39"/>
      <c r="I592" s="39"/>
      <c r="M592" s="3"/>
      <c r="N592" s="3"/>
    </row>
    <row r="593">
      <c r="A593" s="38"/>
      <c r="H593" s="39"/>
      <c r="I593" s="39"/>
      <c r="M593" s="3"/>
      <c r="N593" s="3"/>
    </row>
    <row r="594">
      <c r="A594" s="38"/>
      <c r="H594" s="39"/>
      <c r="I594" s="39"/>
      <c r="M594" s="3"/>
      <c r="N594" s="3"/>
    </row>
    <row r="595">
      <c r="A595" s="38"/>
      <c r="H595" s="39"/>
      <c r="I595" s="39"/>
      <c r="M595" s="3"/>
      <c r="N595" s="3"/>
    </row>
    <row r="596">
      <c r="A596" s="4"/>
      <c r="H596" s="39"/>
      <c r="I596" s="39"/>
      <c r="M596" s="3"/>
      <c r="N596" s="3"/>
    </row>
    <row r="597">
      <c r="A597" s="4"/>
      <c r="H597" s="39"/>
      <c r="I597" s="39"/>
      <c r="M597" s="3"/>
      <c r="N597" s="3"/>
    </row>
    <row r="598">
      <c r="A598" s="38"/>
      <c r="H598" s="2"/>
      <c r="I598" s="2"/>
      <c r="M598" s="3"/>
      <c r="N598" s="3"/>
    </row>
    <row r="599">
      <c r="A599" s="38"/>
      <c r="H599" s="2"/>
      <c r="I599" s="2"/>
      <c r="M599" s="3"/>
      <c r="N599" s="3"/>
    </row>
    <row r="600">
      <c r="A600" s="38"/>
      <c r="H600" s="2"/>
      <c r="I600" s="2"/>
      <c r="M600" s="3"/>
      <c r="N600" s="3"/>
    </row>
    <row r="601">
      <c r="A601" s="38"/>
      <c r="H601" s="2"/>
      <c r="I601" s="2"/>
      <c r="M601" s="3"/>
      <c r="N601" s="3"/>
    </row>
    <row r="602">
      <c r="A602" s="4"/>
      <c r="H602" s="39"/>
      <c r="I602" s="39"/>
      <c r="M602" s="3"/>
      <c r="N602" s="3"/>
    </row>
    <row r="603">
      <c r="A603" s="38"/>
      <c r="H603" s="2"/>
      <c r="I603" s="2"/>
      <c r="M603" s="3"/>
      <c r="N603" s="3"/>
    </row>
    <row r="604">
      <c r="A604" s="38"/>
      <c r="H604" s="2"/>
      <c r="I604" s="2"/>
      <c r="M604" s="3"/>
      <c r="N604" s="3"/>
    </row>
    <row r="605">
      <c r="A605" s="4"/>
      <c r="H605" s="39"/>
      <c r="I605" s="39"/>
      <c r="M605" s="3"/>
      <c r="N605" s="3"/>
    </row>
    <row r="606">
      <c r="A606" s="38"/>
      <c r="H606" s="2"/>
      <c r="I606" s="2"/>
      <c r="M606" s="3"/>
      <c r="N606" s="3"/>
    </row>
    <row r="607">
      <c r="A607" s="38"/>
      <c r="H607" s="2"/>
      <c r="I607" s="2"/>
      <c r="M607" s="3"/>
      <c r="N607" s="3"/>
    </row>
    <row r="608">
      <c r="A608" s="38"/>
      <c r="H608" s="2"/>
      <c r="I608" s="2"/>
      <c r="M608" s="3"/>
      <c r="N608" s="3"/>
    </row>
    <row r="609">
      <c r="A609" s="4"/>
      <c r="H609" s="39"/>
      <c r="I609" s="39"/>
      <c r="M609" s="3"/>
      <c r="N609" s="3"/>
    </row>
    <row r="610">
      <c r="A610" s="4"/>
      <c r="H610" s="39"/>
      <c r="I610" s="39"/>
      <c r="M610" s="3"/>
      <c r="N610" s="3"/>
    </row>
    <row r="611">
      <c r="A611" s="38"/>
      <c r="H611" s="2"/>
      <c r="I611" s="2"/>
      <c r="M611" s="3"/>
      <c r="N611" s="3"/>
    </row>
    <row r="612">
      <c r="A612" s="4"/>
      <c r="H612" s="39"/>
      <c r="I612" s="39"/>
      <c r="M612" s="3"/>
      <c r="N612" s="3"/>
    </row>
    <row r="613">
      <c r="A613" s="4"/>
      <c r="H613" s="39"/>
      <c r="I613" s="39"/>
      <c r="M613" s="3"/>
      <c r="N613" s="3"/>
    </row>
    <row r="614">
      <c r="A614" s="38"/>
      <c r="H614" s="2"/>
      <c r="I614" s="2"/>
      <c r="M614" s="3"/>
      <c r="N614" s="3"/>
    </row>
    <row r="615">
      <c r="A615" s="38"/>
      <c r="H615" s="39"/>
      <c r="I615" s="39"/>
      <c r="M615" s="3"/>
      <c r="N615" s="3"/>
    </row>
    <row r="616">
      <c r="A616" s="38"/>
      <c r="H616" s="2"/>
      <c r="I616" s="2"/>
      <c r="M616" s="3"/>
      <c r="N616" s="3"/>
    </row>
    <row r="617">
      <c r="A617" s="38"/>
      <c r="H617" s="2"/>
      <c r="I617" s="2"/>
      <c r="M617" s="3"/>
      <c r="N617" s="3"/>
    </row>
    <row r="618">
      <c r="A618" s="38"/>
      <c r="H618" s="39"/>
      <c r="I618" s="39"/>
      <c r="M618" s="3"/>
      <c r="N618" s="3"/>
    </row>
    <row r="619">
      <c r="A619" s="38"/>
      <c r="H619" s="39"/>
      <c r="I619" s="39"/>
      <c r="M619" s="3"/>
      <c r="N619" s="3"/>
    </row>
    <row r="620">
      <c r="A620" s="38"/>
      <c r="H620" s="39"/>
      <c r="I620" s="39"/>
      <c r="M620" s="3"/>
      <c r="N620" s="3"/>
    </row>
    <row r="621">
      <c r="A621" s="38"/>
      <c r="H621" s="39"/>
      <c r="I621" s="39"/>
      <c r="M621" s="3"/>
      <c r="N621" s="3"/>
    </row>
    <row r="622">
      <c r="A622" s="38"/>
      <c r="H622" s="2"/>
      <c r="I622" s="2"/>
      <c r="M622" s="3"/>
      <c r="N622" s="3"/>
    </row>
    <row r="623">
      <c r="A623" s="38"/>
      <c r="H623" s="39"/>
      <c r="I623" s="39"/>
      <c r="M623" s="3"/>
      <c r="N623" s="3"/>
    </row>
    <row r="624">
      <c r="A624" s="38"/>
      <c r="H624" s="39"/>
      <c r="I624" s="39"/>
      <c r="M624" s="3"/>
      <c r="N624" s="3"/>
    </row>
    <row r="625">
      <c r="A625" s="38"/>
      <c r="H625" s="39"/>
      <c r="I625" s="39"/>
      <c r="M625" s="3"/>
      <c r="N625" s="3"/>
    </row>
    <row r="626">
      <c r="A626" s="38"/>
      <c r="H626" s="2"/>
      <c r="I626" s="2"/>
      <c r="M626" s="3"/>
      <c r="N626" s="3"/>
    </row>
    <row r="627">
      <c r="A627" s="38"/>
      <c r="H627" s="39"/>
      <c r="I627" s="39"/>
      <c r="M627" s="3"/>
      <c r="N627" s="3"/>
    </row>
    <row r="628">
      <c r="A628" s="38"/>
      <c r="H628" s="39"/>
      <c r="I628" s="39"/>
      <c r="M628" s="3"/>
      <c r="N628" s="3"/>
    </row>
    <row r="629">
      <c r="A629" s="38"/>
      <c r="H629" s="39"/>
      <c r="I629" s="39"/>
      <c r="M629" s="3"/>
      <c r="N629" s="3"/>
    </row>
    <row r="630">
      <c r="A630" s="38"/>
      <c r="H630" s="39"/>
      <c r="I630" s="39"/>
      <c r="M630" s="3"/>
      <c r="N630" s="3"/>
    </row>
    <row r="631">
      <c r="A631" s="38"/>
      <c r="H631" s="2"/>
      <c r="I631" s="2"/>
      <c r="M631" s="3"/>
      <c r="N631" s="3"/>
    </row>
    <row r="632">
      <c r="A632" s="38"/>
      <c r="H632" s="39"/>
      <c r="I632" s="39"/>
      <c r="M632" s="3"/>
      <c r="N632" s="3"/>
    </row>
    <row r="633">
      <c r="A633" s="38"/>
      <c r="H633" s="2"/>
      <c r="I633" s="2"/>
      <c r="M633" s="3"/>
      <c r="N633" s="3"/>
    </row>
    <row r="634">
      <c r="A634" s="38"/>
      <c r="H634" s="2"/>
      <c r="I634" s="2"/>
      <c r="M634" s="3"/>
      <c r="N634" s="3"/>
    </row>
    <row r="635">
      <c r="A635" s="38"/>
      <c r="H635" s="2"/>
      <c r="I635" s="2"/>
      <c r="M635" s="3"/>
      <c r="N635" s="3"/>
    </row>
    <row r="636">
      <c r="A636" s="38"/>
      <c r="H636" s="39"/>
      <c r="I636" s="39"/>
      <c r="M636" s="3"/>
      <c r="N636" s="3"/>
    </row>
    <row r="637">
      <c r="A637" s="38"/>
      <c r="H637" s="39"/>
      <c r="I637" s="39"/>
      <c r="M637" s="3"/>
      <c r="N637" s="3"/>
    </row>
    <row r="638">
      <c r="A638" s="38"/>
      <c r="H638" s="39"/>
      <c r="I638" s="39"/>
      <c r="M638" s="3"/>
      <c r="N638" s="3"/>
    </row>
    <row r="639">
      <c r="A639" s="38"/>
      <c r="H639" s="39"/>
      <c r="I639" s="39"/>
      <c r="M639" s="3"/>
      <c r="N639" s="3"/>
    </row>
    <row r="640">
      <c r="A640" s="38"/>
      <c r="H640" s="39"/>
      <c r="I640" s="39"/>
      <c r="M640" s="3"/>
      <c r="N640" s="3"/>
    </row>
    <row r="641">
      <c r="A641" s="38"/>
      <c r="H641" s="2"/>
      <c r="I641" s="2"/>
      <c r="M641" s="3"/>
      <c r="N641" s="3"/>
    </row>
    <row r="642">
      <c r="A642" s="38"/>
      <c r="H642" s="39"/>
      <c r="I642" s="39"/>
      <c r="M642" s="3"/>
      <c r="N642" s="3"/>
    </row>
    <row r="643">
      <c r="A643" s="38"/>
      <c r="H643" s="2"/>
      <c r="I643" s="2"/>
      <c r="M643" s="3"/>
      <c r="N643" s="3"/>
    </row>
    <row r="644">
      <c r="A644" s="38"/>
      <c r="H644" s="2"/>
      <c r="I644" s="2"/>
      <c r="M644" s="3"/>
      <c r="N644" s="3"/>
    </row>
    <row r="645">
      <c r="A645" s="38"/>
      <c r="H645" s="2"/>
      <c r="I645" s="2"/>
      <c r="M645" s="3"/>
      <c r="N645" s="3"/>
    </row>
    <row r="646">
      <c r="A646" s="38"/>
      <c r="H646" s="39"/>
      <c r="I646" s="39"/>
      <c r="M646" s="3"/>
      <c r="N646" s="3"/>
    </row>
    <row r="647">
      <c r="A647" s="38"/>
      <c r="H647" s="2"/>
      <c r="I647" s="2"/>
      <c r="M647" s="3"/>
      <c r="N647" s="3"/>
    </row>
    <row r="648">
      <c r="A648" s="38"/>
      <c r="H648" s="2"/>
      <c r="I648" s="2"/>
      <c r="L648" s="25"/>
      <c r="M648" s="40"/>
      <c r="N648" s="40"/>
    </row>
    <row r="649">
      <c r="A649" s="38"/>
      <c r="H649" s="2"/>
      <c r="I649" s="2"/>
      <c r="L649" s="25"/>
      <c r="M649" s="40"/>
      <c r="N649" s="40"/>
    </row>
    <row r="650">
      <c r="A650" s="38"/>
      <c r="H650" s="39"/>
      <c r="I650" s="39"/>
      <c r="M650" s="3"/>
      <c r="N650" s="3"/>
    </row>
    <row r="651">
      <c r="A651" s="38"/>
      <c r="H651" s="2"/>
      <c r="I651" s="2"/>
      <c r="M651" s="3"/>
      <c r="N651" s="3"/>
    </row>
    <row r="652">
      <c r="A652" s="38"/>
      <c r="H652" s="39"/>
      <c r="I652" s="39"/>
      <c r="M652" s="3"/>
      <c r="N652" s="3"/>
    </row>
    <row r="653">
      <c r="A653" s="38"/>
      <c r="H653" s="39"/>
      <c r="I653" s="39"/>
      <c r="M653" s="3"/>
      <c r="N653" s="3"/>
    </row>
    <row r="654">
      <c r="A654" s="38"/>
      <c r="H654" s="39"/>
      <c r="I654" s="39"/>
      <c r="M654" s="3"/>
      <c r="N654" s="3"/>
    </row>
    <row r="655">
      <c r="A655" s="4"/>
      <c r="H655" s="39"/>
      <c r="I655" s="39"/>
      <c r="M655" s="3"/>
      <c r="N655" s="3"/>
    </row>
    <row r="656">
      <c r="A656" s="38"/>
      <c r="H656" s="2"/>
      <c r="I656" s="2"/>
      <c r="M656" s="3"/>
      <c r="N656" s="3"/>
    </row>
    <row r="657">
      <c r="A657" s="38"/>
      <c r="H657" s="2"/>
      <c r="I657" s="2"/>
      <c r="M657" s="3"/>
      <c r="N657" s="3"/>
    </row>
    <row r="658">
      <c r="A658" s="4"/>
      <c r="H658" s="39"/>
      <c r="I658" s="39"/>
      <c r="M658" s="3"/>
      <c r="N658" s="3"/>
    </row>
    <row r="659">
      <c r="A659" s="38"/>
      <c r="H659" s="2"/>
      <c r="I659" s="2"/>
      <c r="M659" s="3"/>
      <c r="N659" s="3"/>
    </row>
    <row r="660">
      <c r="A660" s="38"/>
      <c r="H660" s="2"/>
      <c r="I660" s="2"/>
      <c r="M660" s="3"/>
      <c r="N660" s="3"/>
    </row>
    <row r="661">
      <c r="A661" s="38"/>
      <c r="H661" s="2"/>
      <c r="I661" s="2"/>
      <c r="M661" s="3"/>
      <c r="N661" s="3"/>
    </row>
    <row r="662">
      <c r="A662" s="38"/>
      <c r="H662" s="2"/>
      <c r="I662" s="2"/>
      <c r="M662" s="3"/>
      <c r="N662" s="3"/>
    </row>
    <row r="663">
      <c r="A663" s="38"/>
      <c r="H663" s="2"/>
      <c r="I663" s="2"/>
      <c r="M663" s="3"/>
      <c r="N663" s="3"/>
    </row>
    <row r="664">
      <c r="A664" s="4"/>
      <c r="H664" s="39"/>
      <c r="I664" s="39"/>
      <c r="M664" s="3"/>
      <c r="N664" s="3"/>
    </row>
    <row r="665">
      <c r="A665" s="4"/>
      <c r="H665" s="39"/>
      <c r="I665" s="39"/>
      <c r="M665" s="3"/>
      <c r="N665" s="3"/>
    </row>
    <row r="666">
      <c r="A666" s="38"/>
      <c r="H666" s="2"/>
      <c r="I666" s="2"/>
      <c r="M666" s="3"/>
      <c r="N666" s="3"/>
    </row>
    <row r="667">
      <c r="A667" s="38"/>
      <c r="H667" s="2"/>
      <c r="I667" s="2"/>
      <c r="M667" s="3"/>
      <c r="N667" s="3"/>
    </row>
    <row r="668">
      <c r="A668" s="38"/>
      <c r="H668" s="2"/>
      <c r="I668" s="2"/>
      <c r="M668" s="3"/>
      <c r="N668" s="3"/>
    </row>
    <row r="669">
      <c r="A669" s="38"/>
      <c r="H669" s="2"/>
      <c r="I669" s="2"/>
      <c r="M669" s="3"/>
      <c r="N669" s="3"/>
    </row>
    <row r="670">
      <c r="A670" s="4"/>
      <c r="H670" s="39"/>
      <c r="I670" s="39"/>
      <c r="M670" s="3"/>
      <c r="N670" s="3"/>
    </row>
    <row r="671">
      <c r="A671" s="38"/>
      <c r="H671" s="2"/>
      <c r="I671" s="2"/>
      <c r="M671" s="3"/>
      <c r="N671" s="3"/>
    </row>
    <row r="672">
      <c r="A672" s="38"/>
      <c r="H672" s="39"/>
      <c r="I672" s="39"/>
      <c r="M672" s="3"/>
      <c r="N672" s="3"/>
    </row>
    <row r="673">
      <c r="A673" s="38"/>
      <c r="H673" s="39"/>
      <c r="I673" s="39"/>
      <c r="M673" s="3"/>
      <c r="N673" s="3"/>
    </row>
    <row r="674">
      <c r="A674" s="38"/>
      <c r="H674" s="39"/>
      <c r="I674" s="39"/>
      <c r="M674" s="3"/>
      <c r="N674" s="3"/>
    </row>
    <row r="675">
      <c r="A675" s="38"/>
      <c r="H675" s="2"/>
      <c r="I675" s="2"/>
      <c r="M675" s="3"/>
      <c r="N675" s="3"/>
    </row>
    <row r="676">
      <c r="A676" s="38"/>
      <c r="H676" s="2"/>
      <c r="I676" s="2"/>
      <c r="M676" s="3"/>
      <c r="N676" s="3"/>
    </row>
    <row r="677">
      <c r="A677" s="38"/>
      <c r="H677" s="2"/>
      <c r="I677" s="2"/>
      <c r="M677" s="3"/>
      <c r="N677" s="3"/>
    </row>
    <row r="678">
      <c r="A678" s="38"/>
      <c r="H678" s="2"/>
      <c r="I678" s="2"/>
      <c r="M678" s="3"/>
      <c r="N678" s="3"/>
    </row>
    <row r="679">
      <c r="A679" s="38"/>
      <c r="H679" s="39"/>
      <c r="I679" s="39"/>
      <c r="M679" s="3"/>
      <c r="N679" s="3"/>
    </row>
    <row r="680">
      <c r="A680" s="38"/>
      <c r="H680" s="2"/>
      <c r="I680" s="2"/>
      <c r="M680" s="3"/>
      <c r="N680" s="3"/>
    </row>
    <row r="681">
      <c r="A681" s="38"/>
      <c r="H681" s="39"/>
      <c r="I681" s="39"/>
      <c r="M681" s="3"/>
      <c r="N681" s="3"/>
    </row>
    <row r="682">
      <c r="A682" s="38"/>
      <c r="H682" s="2"/>
      <c r="I682" s="2"/>
      <c r="M682" s="3"/>
      <c r="N682" s="3"/>
    </row>
    <row r="683">
      <c r="A683" s="38"/>
      <c r="H683" s="2"/>
      <c r="I683" s="2"/>
      <c r="M683" s="3"/>
      <c r="N683" s="3"/>
    </row>
    <row r="684">
      <c r="A684" s="38"/>
      <c r="H684" s="2"/>
      <c r="I684" s="2"/>
      <c r="M684" s="3"/>
      <c r="N684" s="3"/>
    </row>
    <row r="685">
      <c r="A685" s="38"/>
      <c r="H685" s="39"/>
      <c r="I685" s="39"/>
      <c r="M685" s="3"/>
      <c r="N685" s="3"/>
    </row>
    <row r="686">
      <c r="A686" s="38"/>
      <c r="H686" s="39"/>
      <c r="I686" s="39"/>
      <c r="M686" s="3"/>
      <c r="N686" s="3"/>
    </row>
    <row r="687">
      <c r="A687" s="38"/>
      <c r="H687" s="2"/>
      <c r="I687" s="2"/>
      <c r="M687" s="3"/>
      <c r="N687" s="3"/>
    </row>
    <row r="688">
      <c r="A688" s="38"/>
      <c r="H688" s="2"/>
      <c r="I688" s="2"/>
      <c r="M688" s="3"/>
      <c r="N688" s="3"/>
    </row>
    <row r="689">
      <c r="A689" s="38"/>
      <c r="H689" s="39"/>
      <c r="I689" s="39"/>
      <c r="M689" s="3"/>
      <c r="N689" s="3"/>
    </row>
    <row r="690">
      <c r="A690" s="38"/>
      <c r="H690" s="39"/>
      <c r="I690" s="39"/>
      <c r="M690" s="3"/>
      <c r="N690" s="3"/>
    </row>
    <row r="691">
      <c r="A691" s="38"/>
      <c r="H691" s="2"/>
      <c r="I691" s="2"/>
      <c r="M691" s="3"/>
      <c r="N691" s="3"/>
    </row>
    <row r="692">
      <c r="A692" s="38"/>
      <c r="H692" s="2"/>
      <c r="I692" s="2"/>
      <c r="M692" s="3"/>
      <c r="N692" s="3"/>
    </row>
    <row r="693">
      <c r="A693" s="4"/>
      <c r="H693" s="39"/>
      <c r="I693" s="39"/>
      <c r="M693" s="3"/>
      <c r="N693" s="3"/>
    </row>
    <row r="694">
      <c r="A694" s="4"/>
      <c r="H694" s="39"/>
      <c r="I694" s="39"/>
      <c r="M694" s="3"/>
      <c r="N694" s="3"/>
    </row>
    <row r="695">
      <c r="A695" s="38"/>
      <c r="H695" s="2"/>
      <c r="I695" s="2"/>
      <c r="M695" s="3"/>
      <c r="N695" s="3"/>
    </row>
    <row r="696">
      <c r="A696" s="38"/>
      <c r="H696" s="2"/>
      <c r="I696" s="2"/>
      <c r="M696" s="3"/>
      <c r="N696" s="3"/>
    </row>
    <row r="697">
      <c r="A697" s="38"/>
      <c r="H697" s="2"/>
      <c r="I697" s="2"/>
      <c r="M697" s="3"/>
      <c r="N697" s="3"/>
    </row>
    <row r="698">
      <c r="A698" s="4"/>
      <c r="H698" s="39"/>
      <c r="I698" s="39"/>
      <c r="M698" s="3"/>
      <c r="N698" s="3"/>
    </row>
    <row r="699">
      <c r="A699" s="38"/>
      <c r="H699" s="2"/>
      <c r="I699" s="2"/>
      <c r="M699" s="3"/>
      <c r="N699" s="3"/>
    </row>
    <row r="700">
      <c r="A700" s="4"/>
      <c r="H700" s="2"/>
      <c r="I700" s="2"/>
      <c r="M700" s="3"/>
      <c r="N700" s="3"/>
    </row>
    <row r="701">
      <c r="A701" s="38"/>
      <c r="H701" s="2"/>
      <c r="I701" s="2"/>
      <c r="M701" s="3"/>
      <c r="N701" s="3"/>
    </row>
    <row r="702">
      <c r="A702" s="38"/>
      <c r="H702" s="2"/>
      <c r="I702" s="2"/>
      <c r="M702" s="3"/>
      <c r="N702" s="3"/>
    </row>
    <row r="703">
      <c r="A703" s="4"/>
      <c r="H703" s="39"/>
      <c r="I703" s="39"/>
      <c r="M703" s="3"/>
      <c r="N703" s="3"/>
    </row>
    <row r="704">
      <c r="A704" s="4"/>
      <c r="H704" s="39"/>
      <c r="I704" s="39"/>
      <c r="M704" s="3"/>
      <c r="N704" s="3"/>
    </row>
    <row r="705">
      <c r="A705" s="38"/>
      <c r="H705" s="2"/>
      <c r="I705" s="2"/>
      <c r="M705" s="3"/>
      <c r="N705" s="3"/>
    </row>
    <row r="706">
      <c r="A706" s="38"/>
      <c r="H706" s="2"/>
      <c r="I706" s="2"/>
      <c r="M706" s="3"/>
      <c r="N706" s="3"/>
    </row>
    <row r="707">
      <c r="A707" s="38"/>
      <c r="H707" s="2"/>
      <c r="I707" s="2"/>
      <c r="M707" s="3"/>
      <c r="N707" s="3"/>
    </row>
    <row r="708">
      <c r="A708" s="38"/>
      <c r="H708" s="39"/>
      <c r="I708" s="39"/>
      <c r="M708" s="3"/>
      <c r="N708" s="3"/>
    </row>
    <row r="709">
      <c r="A709" s="38"/>
      <c r="H709" s="2"/>
      <c r="I709" s="2"/>
      <c r="M709" s="3"/>
      <c r="N709" s="3"/>
    </row>
    <row r="710">
      <c r="A710" s="38"/>
      <c r="H710" s="39"/>
      <c r="I710" s="39"/>
      <c r="M710" s="3"/>
      <c r="N710" s="3"/>
    </row>
    <row r="711">
      <c r="A711" s="38"/>
      <c r="H711" s="2"/>
      <c r="I711" s="2"/>
      <c r="M711" s="3"/>
      <c r="N711" s="3"/>
    </row>
    <row r="712">
      <c r="A712" s="38"/>
      <c r="H712" s="2"/>
      <c r="I712" s="2"/>
      <c r="M712" s="3"/>
      <c r="N712" s="3"/>
    </row>
    <row r="713">
      <c r="A713" s="38"/>
      <c r="H713" s="2"/>
      <c r="I713" s="2"/>
      <c r="M713" s="3"/>
      <c r="N713" s="3"/>
    </row>
    <row r="714">
      <c r="A714" s="38"/>
      <c r="H714" s="39"/>
      <c r="I714" s="39"/>
      <c r="M714" s="3"/>
      <c r="N714" s="3"/>
    </row>
    <row r="715">
      <c r="A715" s="38"/>
      <c r="H715" s="39"/>
      <c r="I715" s="39"/>
      <c r="M715" s="3"/>
      <c r="N715" s="3"/>
    </row>
    <row r="716">
      <c r="A716" s="38"/>
      <c r="H716" s="39"/>
      <c r="I716" s="39"/>
      <c r="M716" s="3"/>
      <c r="N716" s="3"/>
    </row>
    <row r="717">
      <c r="A717" s="38"/>
      <c r="H717" s="39"/>
      <c r="I717" s="39"/>
      <c r="M717" s="3"/>
      <c r="N717" s="3"/>
    </row>
    <row r="718">
      <c r="A718" s="38"/>
      <c r="H718" s="39"/>
      <c r="I718" s="39"/>
      <c r="M718" s="3"/>
      <c r="N718" s="3"/>
    </row>
    <row r="719">
      <c r="A719" s="38"/>
      <c r="H719" s="2"/>
      <c r="I719" s="2"/>
      <c r="M719" s="3"/>
      <c r="N719" s="3"/>
    </row>
    <row r="720">
      <c r="A720" s="38"/>
      <c r="H720" s="39"/>
      <c r="I720" s="39"/>
      <c r="M720" s="3"/>
      <c r="N720" s="3"/>
    </row>
    <row r="721">
      <c r="A721" s="38"/>
      <c r="H721" s="2"/>
      <c r="I721" s="2"/>
      <c r="M721" s="3"/>
      <c r="N721" s="3"/>
    </row>
    <row r="722">
      <c r="A722" s="38"/>
      <c r="H722" s="2"/>
      <c r="I722" s="2"/>
      <c r="M722" s="3"/>
      <c r="N722" s="3"/>
    </row>
    <row r="723">
      <c r="A723" s="38"/>
      <c r="H723" s="39"/>
      <c r="I723" s="39"/>
      <c r="M723" s="3"/>
      <c r="N723" s="3"/>
    </row>
    <row r="724">
      <c r="A724" s="38"/>
      <c r="H724" s="2"/>
      <c r="I724" s="2"/>
      <c r="M724" s="3"/>
      <c r="N724" s="3"/>
    </row>
    <row r="725">
      <c r="A725" s="38"/>
      <c r="H725" s="2"/>
      <c r="I725" s="2"/>
      <c r="M725" s="3"/>
      <c r="N725" s="3"/>
    </row>
    <row r="726">
      <c r="A726" s="38"/>
      <c r="H726" s="2"/>
      <c r="I726" s="2"/>
      <c r="M726" s="3"/>
      <c r="N726" s="3"/>
    </row>
    <row r="727">
      <c r="A727" s="4"/>
      <c r="H727" s="2"/>
      <c r="I727" s="2"/>
      <c r="M727" s="3"/>
      <c r="N727" s="3"/>
    </row>
    <row r="728">
      <c r="A728" s="4"/>
      <c r="H728" s="2"/>
      <c r="I728" s="2"/>
      <c r="M728" s="3"/>
      <c r="N728" s="3"/>
    </row>
    <row r="729">
      <c r="A729" s="4"/>
      <c r="H729" s="39"/>
      <c r="I729" s="39"/>
      <c r="M729" s="3"/>
      <c r="N729" s="3"/>
    </row>
    <row r="730">
      <c r="A730" s="4"/>
      <c r="H730" s="39"/>
      <c r="I730" s="39"/>
      <c r="M730" s="3"/>
      <c r="N730" s="3"/>
    </row>
    <row r="731">
      <c r="A731" s="4"/>
      <c r="H731" s="2"/>
      <c r="I731" s="2"/>
      <c r="M731" s="3"/>
      <c r="N731" s="3"/>
    </row>
    <row r="732">
      <c r="A732" s="4"/>
      <c r="H732" s="39"/>
      <c r="I732" s="39"/>
      <c r="M732" s="3"/>
      <c r="N732" s="3"/>
    </row>
    <row r="733">
      <c r="A733" s="4"/>
      <c r="H733" s="39"/>
      <c r="I733" s="39"/>
      <c r="M733" s="3"/>
      <c r="N733" s="3"/>
    </row>
    <row r="734">
      <c r="A734" s="38"/>
      <c r="H734" s="2"/>
      <c r="I734" s="2"/>
      <c r="M734" s="3"/>
      <c r="N734" s="3"/>
    </row>
    <row r="735">
      <c r="A735" s="4"/>
      <c r="H735" s="39"/>
      <c r="I735" s="39"/>
      <c r="M735" s="3"/>
      <c r="N735" s="3"/>
    </row>
    <row r="736">
      <c r="A736" s="4"/>
      <c r="H736" s="2"/>
      <c r="I736" s="2"/>
      <c r="M736" s="3"/>
      <c r="N736" s="3"/>
    </row>
    <row r="737">
      <c r="A737" s="4"/>
      <c r="H737" s="2"/>
      <c r="I737" s="2"/>
      <c r="M737" s="3"/>
      <c r="N737" s="3"/>
    </row>
    <row r="738">
      <c r="A738" s="4"/>
      <c r="H738" s="39"/>
      <c r="I738" s="39"/>
      <c r="M738" s="3"/>
      <c r="N738" s="3"/>
    </row>
    <row r="739">
      <c r="A739" s="4"/>
      <c r="H739" s="39"/>
      <c r="I739" s="39"/>
      <c r="M739" s="3"/>
      <c r="N739" s="3"/>
    </row>
    <row r="740">
      <c r="A740" s="4"/>
      <c r="H740" s="39"/>
      <c r="I740" s="39"/>
      <c r="M740" s="3"/>
      <c r="N740" s="3"/>
    </row>
    <row r="741">
      <c r="A741" s="4"/>
      <c r="H741" s="39"/>
      <c r="I741" s="39"/>
      <c r="M741" s="3"/>
      <c r="N741" s="3"/>
    </row>
    <row r="742">
      <c r="A742" s="4"/>
      <c r="H742" s="39"/>
      <c r="I742" s="39"/>
      <c r="M742" s="3"/>
      <c r="N742" s="3"/>
    </row>
    <row r="743">
      <c r="A743" s="4"/>
      <c r="H743" s="39"/>
      <c r="I743" s="39"/>
      <c r="M743" s="3"/>
      <c r="N743" s="3"/>
    </row>
    <row r="744">
      <c r="A744" s="38"/>
      <c r="H744" s="2"/>
      <c r="I744" s="2"/>
      <c r="M744" s="3"/>
      <c r="N744" s="3"/>
    </row>
    <row r="745">
      <c r="A745" s="4"/>
      <c r="H745" s="39"/>
      <c r="I745" s="39"/>
      <c r="M745" s="3"/>
      <c r="N745" s="3"/>
    </row>
    <row r="746">
      <c r="A746" s="4"/>
      <c r="H746" s="39"/>
      <c r="I746" s="39"/>
      <c r="M746" s="3"/>
      <c r="N746" s="3"/>
    </row>
    <row r="747">
      <c r="A747" s="4"/>
      <c r="H747" s="39"/>
      <c r="I747" s="39"/>
      <c r="M747" s="3"/>
      <c r="N747" s="3"/>
    </row>
    <row r="748">
      <c r="A748" s="4"/>
      <c r="H748" s="39"/>
      <c r="I748" s="39"/>
      <c r="M748" s="3"/>
      <c r="N748" s="3"/>
    </row>
    <row r="749">
      <c r="A749" s="4"/>
      <c r="H749" s="39"/>
      <c r="I749" s="39"/>
      <c r="M749" s="3"/>
      <c r="N749" s="3"/>
    </row>
    <row r="750">
      <c r="A750" s="4"/>
      <c r="H750" s="39"/>
      <c r="I750" s="39"/>
      <c r="M750" s="3"/>
      <c r="N750" s="3"/>
    </row>
    <row r="751">
      <c r="A751" s="38"/>
      <c r="H751" s="2"/>
      <c r="I751" s="2"/>
      <c r="M751" s="3"/>
      <c r="N751" s="3"/>
    </row>
    <row r="752">
      <c r="A752" s="38"/>
      <c r="H752" s="2"/>
      <c r="I752" s="2"/>
      <c r="M752" s="3"/>
      <c r="N752" s="3"/>
    </row>
    <row r="753">
      <c r="A753" s="4"/>
      <c r="H753" s="39"/>
      <c r="I753" s="39"/>
      <c r="M753" s="3"/>
      <c r="N753" s="3"/>
    </row>
    <row r="754">
      <c r="A754" s="38"/>
      <c r="H754" s="2"/>
      <c r="I754" s="2"/>
      <c r="M754" s="3"/>
      <c r="N754" s="3"/>
    </row>
    <row r="755">
      <c r="A755" s="4"/>
      <c r="H755" s="39"/>
      <c r="I755" s="39"/>
      <c r="M755" s="3"/>
      <c r="N755" s="3"/>
    </row>
    <row r="756">
      <c r="A756" s="38"/>
      <c r="H756" s="2"/>
      <c r="I756" s="2"/>
      <c r="M756" s="3"/>
      <c r="N756" s="3"/>
    </row>
    <row r="757">
      <c r="A757" s="4"/>
      <c r="H757" s="39"/>
      <c r="I757" s="39"/>
      <c r="M757" s="3"/>
      <c r="N757" s="3"/>
    </row>
    <row r="758">
      <c r="A758" s="4"/>
      <c r="H758" s="2"/>
      <c r="I758" s="2"/>
      <c r="M758" s="3"/>
      <c r="N758" s="3"/>
    </row>
    <row r="759">
      <c r="A759" s="4"/>
      <c r="H759" s="39"/>
      <c r="I759" s="39"/>
      <c r="M759" s="3"/>
      <c r="N759" s="3"/>
    </row>
    <row r="760">
      <c r="A760" s="4"/>
      <c r="H760" s="39"/>
      <c r="I760" s="39"/>
      <c r="M760" s="3"/>
      <c r="N760" s="3"/>
    </row>
    <row r="761">
      <c r="A761" s="4"/>
      <c r="H761" s="39"/>
      <c r="I761" s="39"/>
      <c r="M761" s="3"/>
      <c r="N761" s="3"/>
    </row>
    <row r="762">
      <c r="A762" s="38"/>
      <c r="H762" s="2"/>
      <c r="I762" s="2"/>
      <c r="M762" s="3"/>
      <c r="N762" s="3"/>
    </row>
    <row r="763">
      <c r="A763" s="38"/>
      <c r="H763" s="2"/>
      <c r="I763" s="2"/>
      <c r="M763" s="3"/>
      <c r="N763" s="3"/>
    </row>
    <row r="764">
      <c r="A764" s="38"/>
      <c r="H764" s="2"/>
      <c r="I764" s="2"/>
      <c r="M764" s="3"/>
      <c r="N764" s="3"/>
    </row>
    <row r="765">
      <c r="A765" s="38"/>
      <c r="H765" s="39"/>
      <c r="I765" s="39"/>
      <c r="M765" s="3"/>
      <c r="N765" s="3"/>
    </row>
    <row r="766">
      <c r="A766" s="38"/>
      <c r="H766" s="2"/>
      <c r="I766" s="2"/>
      <c r="M766" s="3"/>
      <c r="N766" s="3"/>
    </row>
    <row r="767">
      <c r="A767" s="38"/>
      <c r="H767" s="39"/>
      <c r="I767" s="39"/>
      <c r="M767" s="3"/>
      <c r="N767" s="3"/>
    </row>
    <row r="768">
      <c r="A768" s="38"/>
      <c r="H768" s="39"/>
      <c r="I768" s="39"/>
      <c r="M768" s="3"/>
      <c r="N768" s="3"/>
    </row>
    <row r="769">
      <c r="A769" s="38"/>
      <c r="H769" s="39"/>
      <c r="I769" s="39"/>
      <c r="M769" s="3"/>
      <c r="N769" s="3"/>
    </row>
    <row r="770">
      <c r="A770" s="38"/>
      <c r="H770" s="2"/>
      <c r="I770" s="2"/>
      <c r="M770" s="3"/>
      <c r="N770" s="3"/>
    </row>
    <row r="771">
      <c r="A771" s="38"/>
      <c r="H771" s="39"/>
      <c r="I771" s="39"/>
      <c r="M771" s="3"/>
      <c r="N771" s="3"/>
    </row>
    <row r="772">
      <c r="A772" s="38"/>
      <c r="H772" s="2"/>
      <c r="I772" s="2"/>
      <c r="M772" s="3"/>
      <c r="N772" s="3"/>
    </row>
    <row r="773">
      <c r="A773" s="38"/>
      <c r="H773" s="2"/>
      <c r="I773" s="2"/>
      <c r="M773" s="3"/>
      <c r="N773" s="3"/>
    </row>
    <row r="774">
      <c r="A774" s="38"/>
      <c r="H774" s="2"/>
      <c r="I774" s="2"/>
      <c r="M774" s="3"/>
      <c r="N774" s="3"/>
    </row>
    <row r="775">
      <c r="A775" s="38"/>
      <c r="H775" s="2"/>
      <c r="I775" s="2"/>
      <c r="M775" s="3"/>
      <c r="N775" s="3"/>
    </row>
    <row r="776">
      <c r="A776" s="38"/>
      <c r="H776" s="39"/>
      <c r="I776" s="39"/>
      <c r="M776" s="3"/>
      <c r="N776" s="3"/>
    </row>
    <row r="777">
      <c r="A777" s="38"/>
      <c r="H777" s="39"/>
      <c r="I777" s="39"/>
      <c r="M777" s="3"/>
      <c r="N777" s="3"/>
    </row>
    <row r="778">
      <c r="A778" s="38"/>
      <c r="H778" s="39"/>
      <c r="I778" s="39"/>
      <c r="M778" s="3"/>
      <c r="N778" s="3"/>
    </row>
    <row r="779">
      <c r="A779" s="38"/>
      <c r="H779" s="2"/>
      <c r="I779" s="2"/>
      <c r="M779" s="3"/>
      <c r="N779" s="3"/>
    </row>
    <row r="780">
      <c r="A780" s="38"/>
      <c r="H780" s="39"/>
      <c r="I780" s="39"/>
      <c r="M780" s="3"/>
      <c r="N780" s="3"/>
    </row>
    <row r="781">
      <c r="A781" s="38"/>
      <c r="H781" s="2"/>
      <c r="I781" s="2"/>
      <c r="M781" s="3"/>
      <c r="N781" s="3"/>
    </row>
    <row r="782">
      <c r="A782" s="38"/>
      <c r="H782" s="2"/>
      <c r="I782" s="2"/>
      <c r="M782" s="3"/>
      <c r="N782" s="3"/>
    </row>
    <row r="783">
      <c r="A783" s="38"/>
      <c r="H783" s="2"/>
      <c r="I783" s="2"/>
      <c r="M783" s="3"/>
      <c r="N783" s="3"/>
    </row>
    <row r="784">
      <c r="A784" s="38"/>
      <c r="H784" s="2"/>
      <c r="I784" s="2"/>
      <c r="M784" s="3"/>
      <c r="N784" s="3"/>
    </row>
    <row r="785">
      <c r="A785" s="38"/>
      <c r="H785" s="2"/>
      <c r="I785" s="2"/>
      <c r="M785" s="3"/>
      <c r="N785" s="3"/>
    </row>
    <row r="786">
      <c r="A786" s="38"/>
      <c r="H786" s="39"/>
      <c r="I786" s="39"/>
      <c r="M786" s="3"/>
      <c r="N786" s="3"/>
    </row>
    <row r="787">
      <c r="A787" s="38"/>
      <c r="H787" s="39"/>
      <c r="I787" s="39"/>
      <c r="M787" s="3"/>
      <c r="N787" s="3"/>
    </row>
    <row r="788">
      <c r="A788" s="38"/>
      <c r="H788" s="39"/>
      <c r="I788" s="39"/>
      <c r="M788" s="3"/>
      <c r="N788" s="3"/>
    </row>
    <row r="789">
      <c r="A789" s="38"/>
      <c r="H789" s="39"/>
      <c r="I789" s="39"/>
      <c r="M789" s="3"/>
      <c r="N789" s="3"/>
    </row>
    <row r="790">
      <c r="A790" s="38"/>
      <c r="H790" s="2"/>
      <c r="I790" s="2"/>
      <c r="M790" s="3"/>
      <c r="N790" s="3"/>
    </row>
    <row r="791">
      <c r="A791" s="38"/>
      <c r="H791" s="39"/>
      <c r="I791" s="39"/>
      <c r="M791" s="3"/>
      <c r="N791" s="3"/>
    </row>
    <row r="792">
      <c r="A792" s="38"/>
      <c r="H792" s="39"/>
      <c r="I792" s="39"/>
      <c r="M792" s="3"/>
      <c r="N792" s="3"/>
    </row>
    <row r="793">
      <c r="A793" s="38"/>
      <c r="H793" s="39"/>
      <c r="I793" s="39"/>
      <c r="M793" s="3"/>
      <c r="N793" s="3"/>
    </row>
    <row r="794">
      <c r="A794" s="38"/>
      <c r="H794" s="2"/>
      <c r="I794" s="2"/>
      <c r="M794" s="3"/>
      <c r="N794" s="3"/>
    </row>
    <row r="795">
      <c r="A795" s="38"/>
      <c r="H795" s="39"/>
      <c r="I795" s="39"/>
      <c r="M795" s="3"/>
      <c r="N795" s="3"/>
    </row>
    <row r="796">
      <c r="A796" s="38"/>
      <c r="H796" s="39"/>
      <c r="I796" s="39"/>
      <c r="M796" s="3"/>
      <c r="N796" s="3"/>
    </row>
    <row r="797">
      <c r="A797" s="38"/>
      <c r="H797" s="2"/>
      <c r="I797" s="2"/>
      <c r="M797" s="3"/>
      <c r="N797" s="3"/>
    </row>
    <row r="798">
      <c r="A798" s="38"/>
      <c r="H798" s="2"/>
      <c r="I798" s="2"/>
      <c r="M798" s="3"/>
      <c r="N798" s="3"/>
    </row>
    <row r="799">
      <c r="A799" s="38"/>
      <c r="H799" s="2"/>
      <c r="I799" s="2"/>
      <c r="M799" s="3"/>
      <c r="N799" s="3"/>
    </row>
    <row r="800">
      <c r="A800" s="38"/>
      <c r="H800" s="2"/>
      <c r="I800" s="2"/>
      <c r="M800" s="3"/>
      <c r="N800" s="3"/>
    </row>
    <row r="801">
      <c r="A801" s="38"/>
      <c r="H801" s="2"/>
      <c r="I801" s="2"/>
      <c r="M801" s="3"/>
      <c r="N801" s="3"/>
    </row>
    <row r="802">
      <c r="A802" s="38"/>
      <c r="H802" s="39"/>
      <c r="I802" s="39"/>
      <c r="M802" s="3"/>
      <c r="N802" s="3"/>
    </row>
    <row r="803">
      <c r="A803" s="38"/>
      <c r="H803" s="2"/>
      <c r="I803" s="2"/>
      <c r="M803" s="3"/>
      <c r="N803" s="3"/>
    </row>
    <row r="804">
      <c r="A804" s="38"/>
      <c r="H804" s="39"/>
      <c r="I804" s="39"/>
      <c r="M804" s="3"/>
      <c r="N804" s="3"/>
    </row>
    <row r="805">
      <c r="A805" s="38"/>
      <c r="H805" s="2"/>
      <c r="I805" s="2"/>
      <c r="M805" s="3"/>
      <c r="N805" s="3"/>
    </row>
    <row r="806">
      <c r="A806" s="38"/>
      <c r="H806" s="39"/>
      <c r="I806" s="39"/>
      <c r="M806" s="3"/>
      <c r="N806" s="3"/>
    </row>
    <row r="807">
      <c r="A807" s="4"/>
      <c r="H807" s="39"/>
      <c r="I807" s="39"/>
      <c r="M807" s="3"/>
      <c r="N807" s="3"/>
    </row>
    <row r="808">
      <c r="A808" s="4"/>
      <c r="H808" s="39"/>
      <c r="I808" s="39"/>
      <c r="M808" s="3"/>
      <c r="N808" s="3"/>
    </row>
    <row r="809">
      <c r="A809" s="4"/>
      <c r="H809" s="39"/>
      <c r="I809" s="39"/>
      <c r="M809" s="3"/>
      <c r="N809" s="3"/>
    </row>
    <row r="810">
      <c r="A810" s="4"/>
      <c r="H810" s="39"/>
      <c r="I810" s="39"/>
      <c r="M810" s="3"/>
      <c r="N810" s="3"/>
    </row>
    <row r="811">
      <c r="A811" s="4"/>
      <c r="H811" s="39"/>
      <c r="I811" s="39"/>
      <c r="M811" s="3"/>
      <c r="N811" s="3"/>
    </row>
    <row r="812">
      <c r="A812" s="4"/>
      <c r="H812" s="39"/>
      <c r="I812" s="39"/>
      <c r="M812" s="3"/>
      <c r="N812" s="3"/>
    </row>
    <row r="813">
      <c r="A813" s="4"/>
      <c r="H813" s="39"/>
      <c r="I813" s="39"/>
      <c r="M813" s="3"/>
      <c r="N813" s="3"/>
    </row>
    <row r="814">
      <c r="A814" s="4"/>
      <c r="H814" s="2"/>
      <c r="I814" s="2"/>
      <c r="M814" s="3"/>
      <c r="N814" s="3"/>
    </row>
    <row r="815">
      <c r="A815" s="4"/>
      <c r="H815" s="2"/>
      <c r="I815" s="2"/>
      <c r="M815" s="3"/>
      <c r="N815" s="3"/>
    </row>
    <row r="816">
      <c r="A816" s="4"/>
      <c r="H816" s="2"/>
      <c r="I816" s="2"/>
      <c r="M816" s="3"/>
      <c r="N816" s="3"/>
    </row>
    <row r="817">
      <c r="A817" s="4"/>
      <c r="H817" s="39"/>
      <c r="I817" s="39"/>
      <c r="M817" s="3"/>
      <c r="N817" s="3"/>
    </row>
    <row r="818">
      <c r="A818" s="4"/>
      <c r="H818" s="2"/>
      <c r="I818" s="2"/>
      <c r="M818" s="3"/>
      <c r="N818" s="3"/>
    </row>
    <row r="819">
      <c r="A819" s="38"/>
      <c r="H819" s="2"/>
      <c r="I819" s="2"/>
      <c r="M819" s="3"/>
      <c r="N819" s="3"/>
    </row>
    <row r="820">
      <c r="A820" s="38"/>
      <c r="H820" s="2"/>
      <c r="I820" s="2"/>
      <c r="M820" s="3"/>
      <c r="N820" s="3"/>
    </row>
    <row r="821">
      <c r="A821" s="38"/>
      <c r="H821" s="2"/>
      <c r="I821" s="2"/>
      <c r="M821" s="3"/>
      <c r="N821" s="3"/>
    </row>
    <row r="822">
      <c r="A822" s="38"/>
      <c r="H822" s="2"/>
      <c r="I822" s="2"/>
      <c r="M822" s="3"/>
      <c r="N822" s="3"/>
    </row>
    <row r="823">
      <c r="A823" s="38"/>
      <c r="H823" s="2"/>
      <c r="I823" s="2"/>
      <c r="M823" s="3"/>
      <c r="N823" s="3"/>
    </row>
    <row r="824">
      <c r="A824" s="38"/>
      <c r="H824" s="2"/>
      <c r="I824" s="2"/>
      <c r="M824" s="3"/>
      <c r="N824" s="3"/>
    </row>
    <row r="825">
      <c r="A825" s="38"/>
      <c r="H825" s="2"/>
      <c r="I825" s="2"/>
      <c r="M825" s="3"/>
      <c r="N825" s="3"/>
    </row>
    <row r="826">
      <c r="A826" s="38"/>
      <c r="H826" s="2"/>
      <c r="I826" s="2"/>
      <c r="M826" s="3"/>
      <c r="N826" s="3"/>
    </row>
    <row r="827">
      <c r="A827" s="38"/>
      <c r="H827" s="2"/>
      <c r="I827" s="2"/>
      <c r="M827" s="3"/>
      <c r="N827" s="3"/>
    </row>
    <row r="828">
      <c r="A828" s="38"/>
      <c r="H828" s="2"/>
      <c r="I828" s="2"/>
      <c r="M828" s="3"/>
      <c r="N828" s="3"/>
    </row>
    <row r="829">
      <c r="A829" s="38"/>
      <c r="H829" s="2"/>
      <c r="I829" s="2"/>
      <c r="M829" s="3"/>
      <c r="N829" s="3"/>
    </row>
    <row r="830">
      <c r="A830" s="38"/>
      <c r="H830" s="2"/>
      <c r="I830" s="2"/>
      <c r="M830" s="3"/>
      <c r="N830" s="3"/>
    </row>
    <row r="831">
      <c r="A831" s="38"/>
      <c r="H831" s="2"/>
      <c r="I831" s="2"/>
      <c r="M831" s="3"/>
      <c r="N831" s="3"/>
    </row>
    <row r="832">
      <c r="A832" s="38"/>
      <c r="H832" s="2"/>
      <c r="I832" s="2"/>
      <c r="M832" s="3"/>
      <c r="N832" s="3"/>
    </row>
    <row r="833">
      <c r="A833" s="38"/>
      <c r="H833" s="2"/>
      <c r="I833" s="2"/>
      <c r="M833" s="3"/>
      <c r="N833" s="3"/>
    </row>
    <row r="834">
      <c r="A834" s="38"/>
      <c r="H834" s="2"/>
      <c r="I834" s="2"/>
      <c r="M834" s="3"/>
      <c r="N834" s="3"/>
    </row>
    <row r="835">
      <c r="A835" s="38"/>
      <c r="H835" s="2"/>
      <c r="I835" s="2"/>
      <c r="M835" s="3"/>
      <c r="N835" s="3"/>
    </row>
    <row r="836">
      <c r="A836" s="38"/>
      <c r="H836" s="2"/>
      <c r="I836" s="2"/>
      <c r="M836" s="3"/>
      <c r="N836" s="3"/>
    </row>
    <row r="837">
      <c r="A837" s="38"/>
      <c r="H837" s="2"/>
      <c r="I837" s="2"/>
      <c r="M837" s="3"/>
      <c r="N837" s="3"/>
    </row>
    <row r="838">
      <c r="A838" s="38"/>
      <c r="H838" s="2"/>
      <c r="I838" s="2"/>
      <c r="M838" s="3"/>
      <c r="N838" s="3"/>
    </row>
    <row r="839">
      <c r="A839" s="38"/>
      <c r="H839" s="2"/>
      <c r="I839" s="2"/>
      <c r="M839" s="3"/>
      <c r="N839" s="3"/>
    </row>
    <row r="840">
      <c r="A840" s="38"/>
      <c r="H840" s="2"/>
      <c r="I840" s="2"/>
      <c r="M840" s="3"/>
      <c r="N840" s="3"/>
    </row>
    <row r="841">
      <c r="A841" s="38"/>
      <c r="H841" s="39"/>
      <c r="I841" s="39"/>
      <c r="M841" s="3"/>
      <c r="N841" s="3"/>
    </row>
    <row r="842">
      <c r="A842" s="38"/>
      <c r="H842" s="39"/>
      <c r="I842" s="39"/>
      <c r="M842" s="3"/>
      <c r="N842" s="3"/>
    </row>
    <row r="843">
      <c r="A843" s="38"/>
      <c r="H843" s="39"/>
      <c r="I843" s="39"/>
      <c r="M843" s="3"/>
      <c r="N843" s="3"/>
    </row>
    <row r="844">
      <c r="A844" s="38"/>
      <c r="H844" s="39"/>
      <c r="I844" s="39"/>
      <c r="M844" s="3"/>
      <c r="N844" s="3"/>
    </row>
    <row r="845">
      <c r="A845" s="38"/>
      <c r="H845" s="2"/>
      <c r="I845" s="2"/>
      <c r="M845" s="3"/>
      <c r="N845" s="3"/>
    </row>
    <row r="846">
      <c r="A846" s="38"/>
      <c r="H846" s="39"/>
      <c r="I846" s="39"/>
      <c r="M846" s="3"/>
      <c r="N846" s="3"/>
    </row>
    <row r="847">
      <c r="A847" s="38"/>
      <c r="H847" s="39"/>
      <c r="I847" s="39"/>
      <c r="M847" s="3"/>
      <c r="N847" s="3"/>
    </row>
    <row r="848">
      <c r="A848" s="38"/>
      <c r="H848" s="39"/>
      <c r="I848" s="39"/>
      <c r="M848" s="3"/>
      <c r="N848" s="3"/>
    </row>
    <row r="849">
      <c r="A849" s="38"/>
      <c r="H849" s="2"/>
      <c r="I849" s="2"/>
      <c r="M849" s="3"/>
      <c r="N849" s="3"/>
    </row>
    <row r="850">
      <c r="A850" s="38"/>
      <c r="H850" s="2"/>
      <c r="I850" s="2"/>
      <c r="M850" s="3"/>
      <c r="N850" s="3"/>
    </row>
    <row r="851">
      <c r="A851" s="38"/>
      <c r="H851" s="39"/>
      <c r="I851" s="39"/>
      <c r="M851" s="3"/>
      <c r="N851" s="3"/>
    </row>
    <row r="852">
      <c r="A852" s="38"/>
      <c r="H852" s="39"/>
      <c r="I852" s="39"/>
      <c r="M852" s="3"/>
      <c r="N852" s="3"/>
    </row>
    <row r="853">
      <c r="A853" s="38"/>
      <c r="H853" s="2"/>
      <c r="I853" s="2"/>
      <c r="M853" s="3"/>
      <c r="N853" s="3"/>
    </row>
    <row r="854">
      <c r="A854" s="38"/>
      <c r="H854" s="2"/>
      <c r="I854" s="2"/>
      <c r="M854" s="3"/>
      <c r="N854" s="3"/>
    </row>
    <row r="855">
      <c r="A855" s="38"/>
      <c r="H855" s="39"/>
      <c r="I855" s="39"/>
      <c r="M855" s="3"/>
      <c r="N855" s="3"/>
    </row>
    <row r="856">
      <c r="A856" s="38"/>
      <c r="H856" s="2"/>
      <c r="I856" s="2"/>
      <c r="M856" s="3"/>
      <c r="N856" s="3"/>
    </row>
    <row r="857">
      <c r="A857" s="38"/>
      <c r="H857" s="39"/>
      <c r="I857" s="39"/>
      <c r="M857" s="3"/>
      <c r="N857" s="3"/>
    </row>
    <row r="858">
      <c r="A858" s="38"/>
      <c r="H858" s="2"/>
      <c r="I858" s="2"/>
      <c r="M858" s="3"/>
      <c r="N858" s="3"/>
    </row>
    <row r="859">
      <c r="A859" s="38"/>
      <c r="H859" s="2"/>
      <c r="I859" s="2"/>
      <c r="M859" s="3"/>
      <c r="N859" s="3"/>
    </row>
    <row r="860">
      <c r="A860" s="38"/>
      <c r="H860" s="2"/>
      <c r="I860" s="2"/>
      <c r="M860" s="3"/>
      <c r="N860" s="3"/>
    </row>
    <row r="861">
      <c r="A861" s="38"/>
      <c r="H861" s="2"/>
      <c r="I861" s="2"/>
      <c r="M861" s="3"/>
      <c r="N861" s="3"/>
    </row>
    <row r="862">
      <c r="A862" s="38"/>
      <c r="H862" s="39"/>
      <c r="I862" s="39"/>
      <c r="M862" s="3"/>
      <c r="N862" s="3"/>
    </row>
    <row r="863">
      <c r="A863" s="38"/>
      <c r="H863" s="39"/>
      <c r="I863" s="39"/>
      <c r="M863" s="3"/>
      <c r="N863" s="3"/>
    </row>
    <row r="864">
      <c r="A864" s="38"/>
      <c r="H864" s="39"/>
      <c r="I864" s="39"/>
      <c r="M864" s="3"/>
      <c r="N864" s="3"/>
    </row>
    <row r="865">
      <c r="A865" s="38"/>
      <c r="H865" s="39"/>
      <c r="I865" s="39"/>
      <c r="M865" s="3"/>
      <c r="N865" s="3"/>
    </row>
    <row r="866">
      <c r="A866" s="38"/>
      <c r="H866" s="39"/>
      <c r="I866" s="39"/>
      <c r="M866" s="3"/>
      <c r="N866" s="3"/>
    </row>
    <row r="867">
      <c r="A867" s="38"/>
      <c r="H867" s="39"/>
      <c r="I867" s="39"/>
      <c r="M867" s="3"/>
      <c r="N867" s="3"/>
    </row>
    <row r="868">
      <c r="A868" s="38"/>
      <c r="H868" s="39"/>
      <c r="I868" s="39"/>
      <c r="M868" s="3"/>
      <c r="N868" s="3"/>
    </row>
    <row r="869">
      <c r="A869" s="38"/>
      <c r="H869" s="2"/>
      <c r="I869" s="2"/>
      <c r="M869" s="3"/>
      <c r="N869" s="3"/>
    </row>
    <row r="870">
      <c r="A870" s="38"/>
      <c r="H870" s="2"/>
      <c r="I870" s="2"/>
      <c r="M870" s="3"/>
      <c r="N870" s="3"/>
    </row>
    <row r="871">
      <c r="A871" s="38"/>
      <c r="H871" s="2"/>
      <c r="I871" s="2"/>
      <c r="M871" s="3"/>
      <c r="N871" s="3"/>
    </row>
    <row r="872">
      <c r="A872" s="38"/>
      <c r="H872" s="39"/>
      <c r="I872" s="39"/>
      <c r="M872" s="3"/>
      <c r="N872" s="3"/>
    </row>
    <row r="873">
      <c r="A873" s="38"/>
      <c r="H873" s="2"/>
      <c r="I873" s="2"/>
      <c r="M873" s="3"/>
      <c r="N873" s="3"/>
    </row>
    <row r="874">
      <c r="A874" s="38"/>
      <c r="H874" s="39"/>
      <c r="I874" s="39"/>
      <c r="M874" s="3"/>
      <c r="N874" s="3"/>
    </row>
    <row r="875">
      <c r="A875" s="38"/>
      <c r="H875" s="2"/>
      <c r="I875" s="2"/>
      <c r="M875" s="3"/>
      <c r="N875" s="3"/>
    </row>
    <row r="876">
      <c r="A876" s="38"/>
      <c r="H876" s="2"/>
      <c r="I876" s="2"/>
      <c r="M876" s="3"/>
      <c r="N876" s="3"/>
    </row>
    <row r="877">
      <c r="A877" s="38"/>
      <c r="H877" s="2"/>
      <c r="I877" s="2"/>
      <c r="M877" s="3"/>
      <c r="N877" s="3"/>
    </row>
    <row r="878">
      <c r="A878" s="38"/>
      <c r="H878" s="2"/>
      <c r="I878" s="2"/>
      <c r="M878" s="3"/>
      <c r="N878" s="3"/>
    </row>
    <row r="879">
      <c r="A879" s="4"/>
      <c r="H879" s="39"/>
      <c r="I879" s="39"/>
      <c r="M879" s="3"/>
      <c r="N879" s="3"/>
    </row>
    <row r="880">
      <c r="A880" s="38"/>
      <c r="H880" s="2"/>
      <c r="I880" s="2"/>
      <c r="M880" s="3"/>
      <c r="N880" s="3"/>
    </row>
    <row r="881">
      <c r="A881" s="4"/>
      <c r="H881" s="39"/>
      <c r="I881" s="39"/>
      <c r="M881" s="3"/>
      <c r="N881" s="3"/>
    </row>
    <row r="882">
      <c r="A882" s="4"/>
      <c r="H882" s="39"/>
      <c r="I882" s="39"/>
      <c r="M882" s="3"/>
      <c r="N882" s="3"/>
    </row>
    <row r="883">
      <c r="A883" s="4"/>
      <c r="H883" s="39"/>
      <c r="I883" s="39"/>
      <c r="M883" s="3"/>
      <c r="N883" s="3"/>
    </row>
    <row r="884">
      <c r="A884" s="4"/>
      <c r="H884" s="2"/>
      <c r="I884" s="2"/>
      <c r="M884" s="3"/>
      <c r="N884" s="3"/>
    </row>
    <row r="885">
      <c r="A885" s="38"/>
      <c r="H885" s="2"/>
      <c r="I885" s="2"/>
      <c r="M885" s="3"/>
      <c r="N885" s="3"/>
    </row>
    <row r="886">
      <c r="A886" s="4"/>
      <c r="H886" s="39"/>
      <c r="I886" s="39"/>
      <c r="M886" s="3"/>
      <c r="N886" s="3"/>
    </row>
    <row r="887">
      <c r="A887" s="4"/>
      <c r="H887" s="39"/>
      <c r="I887" s="39"/>
      <c r="M887" s="3"/>
      <c r="N887" s="3"/>
    </row>
    <row r="888">
      <c r="A888" s="4"/>
      <c r="H888" s="2"/>
      <c r="I888" s="2"/>
      <c r="M888" s="3"/>
      <c r="N888" s="3"/>
    </row>
    <row r="889">
      <c r="A889" s="38"/>
      <c r="H889" s="39"/>
      <c r="I889" s="39"/>
      <c r="M889" s="3"/>
      <c r="N889" s="3"/>
    </row>
    <row r="890">
      <c r="A890" s="38"/>
      <c r="H890" s="39"/>
      <c r="I890" s="39"/>
      <c r="M890" s="3"/>
      <c r="N890" s="3"/>
    </row>
    <row r="891">
      <c r="A891" s="38"/>
      <c r="H891" s="39"/>
      <c r="I891" s="39"/>
      <c r="M891" s="3"/>
      <c r="N891" s="3"/>
    </row>
    <row r="892">
      <c r="A892" s="38"/>
      <c r="H892" s="39"/>
      <c r="I892" s="39"/>
      <c r="M892" s="3"/>
      <c r="N892" s="3"/>
    </row>
    <row r="893">
      <c r="A893" s="38"/>
      <c r="H893" s="39"/>
      <c r="I893" s="39"/>
      <c r="M893" s="3"/>
      <c r="N893" s="3"/>
    </row>
    <row r="894">
      <c r="A894" s="38"/>
      <c r="H894" s="39"/>
      <c r="I894" s="39"/>
      <c r="M894" s="3"/>
      <c r="N894" s="3"/>
    </row>
    <row r="895">
      <c r="A895" s="38"/>
      <c r="H895" s="2"/>
      <c r="I895" s="2"/>
      <c r="M895" s="3"/>
      <c r="N895" s="3"/>
    </row>
    <row r="896">
      <c r="A896" s="38"/>
      <c r="H896" s="39"/>
      <c r="I896" s="39"/>
      <c r="M896" s="3"/>
      <c r="N896" s="3"/>
    </row>
    <row r="897">
      <c r="A897" s="38"/>
      <c r="H897" s="2"/>
      <c r="I897" s="2"/>
      <c r="M897" s="3"/>
      <c r="N897" s="3"/>
    </row>
    <row r="898">
      <c r="A898" s="38"/>
      <c r="H898" s="2"/>
      <c r="I898" s="2"/>
      <c r="M898" s="3"/>
      <c r="N898" s="3"/>
    </row>
    <row r="899">
      <c r="A899" s="38"/>
      <c r="H899" s="2"/>
      <c r="I899" s="2"/>
      <c r="M899" s="3"/>
      <c r="N899" s="3"/>
    </row>
    <row r="900">
      <c r="A900" s="38"/>
      <c r="H900" s="2"/>
      <c r="I900" s="2"/>
      <c r="M900" s="3"/>
      <c r="N900" s="3"/>
    </row>
    <row r="901">
      <c r="A901" s="38"/>
      <c r="H901" s="2"/>
      <c r="I901" s="2"/>
      <c r="M901" s="3"/>
      <c r="N901" s="3"/>
    </row>
    <row r="902">
      <c r="A902" s="38"/>
      <c r="H902" s="2"/>
      <c r="I902" s="2"/>
      <c r="M902" s="3"/>
      <c r="N902" s="3"/>
    </row>
    <row r="903">
      <c r="A903" s="38"/>
      <c r="H903" s="39"/>
      <c r="I903" s="39"/>
      <c r="M903" s="3"/>
      <c r="N903" s="3"/>
    </row>
    <row r="904">
      <c r="A904" s="38"/>
      <c r="H904" s="2"/>
      <c r="I904" s="2"/>
      <c r="M904" s="3"/>
      <c r="N904" s="3"/>
    </row>
    <row r="905">
      <c r="A905" s="38"/>
      <c r="H905" s="39"/>
      <c r="I905" s="39"/>
      <c r="M905" s="3"/>
      <c r="N905" s="3"/>
    </row>
    <row r="906">
      <c r="A906" s="38"/>
      <c r="H906" s="39"/>
      <c r="I906" s="39"/>
      <c r="M906" s="3"/>
      <c r="N906" s="3"/>
    </row>
    <row r="907">
      <c r="A907" s="38"/>
      <c r="H907" s="39"/>
      <c r="I907" s="39"/>
      <c r="M907" s="3"/>
      <c r="N907" s="3"/>
    </row>
    <row r="908">
      <c r="A908" s="38"/>
      <c r="H908" s="39"/>
      <c r="I908" s="39"/>
      <c r="M908" s="3"/>
      <c r="N908" s="3"/>
    </row>
    <row r="909">
      <c r="A909" s="38"/>
      <c r="H909" s="2"/>
      <c r="I909" s="2"/>
      <c r="M909" s="3"/>
      <c r="N909" s="3"/>
    </row>
    <row r="910">
      <c r="A910" s="38"/>
      <c r="H910" s="2"/>
      <c r="I910" s="2"/>
      <c r="M910" s="40"/>
      <c r="N910" s="40"/>
      <c r="O910" s="25"/>
    </row>
    <row r="911">
      <c r="A911" s="38"/>
      <c r="H911" s="2"/>
      <c r="I911" s="2"/>
      <c r="M911" s="3"/>
      <c r="N911" s="3"/>
    </row>
    <row r="912">
      <c r="A912" s="38"/>
      <c r="H912" s="2"/>
      <c r="I912" s="2"/>
      <c r="M912" s="3"/>
      <c r="N912" s="3"/>
    </row>
    <row r="913">
      <c r="A913" s="38"/>
      <c r="H913" s="2"/>
      <c r="I913" s="2"/>
      <c r="M913" s="3"/>
      <c r="N913" s="3"/>
    </row>
    <row r="914">
      <c r="A914" s="4"/>
      <c r="H914" s="39"/>
      <c r="I914" s="39"/>
      <c r="M914" s="3"/>
      <c r="N914" s="3"/>
    </row>
    <row r="915">
      <c r="A915" s="4"/>
      <c r="H915" s="39"/>
      <c r="I915" s="39"/>
      <c r="M915" s="3"/>
      <c r="N915" s="3"/>
    </row>
    <row r="916">
      <c r="A916" s="4"/>
      <c r="H916" s="39"/>
      <c r="I916" s="39"/>
      <c r="M916" s="3"/>
      <c r="N916" s="3"/>
    </row>
    <row r="917">
      <c r="A917" s="4"/>
      <c r="H917" s="2"/>
      <c r="I917" s="2"/>
      <c r="M917" s="3"/>
      <c r="N917" s="3"/>
    </row>
    <row r="918">
      <c r="A918" s="4"/>
      <c r="H918" s="39"/>
      <c r="I918" s="39"/>
      <c r="M918" s="3"/>
      <c r="N918" s="3"/>
    </row>
    <row r="919">
      <c r="A919" s="4"/>
      <c r="H919" s="39"/>
      <c r="I919" s="39"/>
      <c r="M919" s="3"/>
      <c r="N919" s="3"/>
    </row>
    <row r="920">
      <c r="A920" s="4"/>
      <c r="H920" s="39"/>
      <c r="I920" s="39"/>
      <c r="M920" s="3"/>
      <c r="N920" s="3"/>
    </row>
    <row r="921">
      <c r="A921" s="4"/>
      <c r="H921" s="39"/>
      <c r="I921" s="39"/>
      <c r="M921" s="3"/>
      <c r="N921" s="3"/>
    </row>
    <row r="922">
      <c r="A922" s="4"/>
      <c r="H922" s="39"/>
      <c r="I922" s="39"/>
      <c r="M922" s="3"/>
      <c r="N922" s="3"/>
    </row>
    <row r="923">
      <c r="A923" s="4"/>
      <c r="H923" s="39"/>
      <c r="I923" s="39"/>
      <c r="M923" s="3"/>
      <c r="N923" s="3"/>
    </row>
    <row r="924">
      <c r="A924" s="4"/>
      <c r="H924" s="39"/>
      <c r="I924" s="39"/>
      <c r="M924" s="3"/>
      <c r="N924" s="3"/>
    </row>
    <row r="925">
      <c r="A925" s="38"/>
      <c r="H925" s="2"/>
      <c r="I925" s="2"/>
      <c r="M925" s="3"/>
      <c r="N925" s="3"/>
    </row>
    <row r="926">
      <c r="A926" s="38"/>
      <c r="H926" s="2"/>
      <c r="I926" s="2"/>
      <c r="M926" s="3"/>
      <c r="N926" s="3"/>
    </row>
    <row r="927">
      <c r="A927" s="38"/>
      <c r="H927" s="2"/>
      <c r="I927" s="2"/>
      <c r="M927" s="3"/>
      <c r="N927" s="3"/>
    </row>
    <row r="928">
      <c r="A928" s="38"/>
      <c r="H928" s="2"/>
      <c r="I928" s="2"/>
      <c r="M928" s="3"/>
      <c r="N928" s="3"/>
    </row>
    <row r="929">
      <c r="A929" s="38"/>
      <c r="H929" s="2"/>
      <c r="I929" s="2"/>
      <c r="M929" s="3"/>
      <c r="N929" s="3"/>
    </row>
    <row r="930">
      <c r="A930" s="38"/>
      <c r="H930" s="2"/>
      <c r="I930" s="2"/>
      <c r="M930" s="3"/>
      <c r="N930" s="3"/>
    </row>
    <row r="931">
      <c r="A931" s="38"/>
      <c r="H931" s="2"/>
      <c r="I931" s="2"/>
      <c r="M931" s="3"/>
      <c r="N931" s="3"/>
    </row>
    <row r="932">
      <c r="A932" s="38"/>
      <c r="H932" s="2"/>
      <c r="I932" s="2"/>
      <c r="M932" s="3"/>
      <c r="N932" s="3"/>
    </row>
    <row r="933">
      <c r="A933" s="38"/>
      <c r="H933" s="39"/>
      <c r="I933" s="39"/>
      <c r="M933" s="3"/>
      <c r="N933" s="3"/>
    </row>
    <row r="934">
      <c r="A934" s="38"/>
      <c r="H934" s="39"/>
      <c r="I934" s="39"/>
      <c r="M934" s="3"/>
      <c r="N934" s="3"/>
    </row>
    <row r="935">
      <c r="A935" s="38"/>
      <c r="H935" s="39"/>
      <c r="I935" s="39"/>
      <c r="M935" s="3"/>
      <c r="N935" s="3"/>
    </row>
    <row r="936">
      <c r="A936" s="38"/>
      <c r="H936" s="2"/>
      <c r="I936" s="2"/>
      <c r="M936" s="3"/>
      <c r="N936" s="3"/>
    </row>
    <row r="937">
      <c r="A937" s="38"/>
      <c r="H937" s="2"/>
      <c r="I937" s="2"/>
      <c r="M937" s="3"/>
      <c r="N937" s="3"/>
    </row>
    <row r="938">
      <c r="A938" s="38"/>
      <c r="H938" s="2"/>
      <c r="I938" s="2"/>
      <c r="M938" s="3"/>
      <c r="N938" s="3"/>
    </row>
    <row r="939">
      <c r="A939" s="38"/>
      <c r="H939" s="39"/>
      <c r="I939" s="39"/>
      <c r="M939" s="3"/>
      <c r="N939" s="3"/>
    </row>
    <row r="940">
      <c r="A940" s="38"/>
      <c r="H940" s="2"/>
      <c r="I940" s="2"/>
      <c r="M940" s="3"/>
      <c r="N940" s="3"/>
    </row>
    <row r="941">
      <c r="A941" s="38"/>
      <c r="H941" s="39"/>
      <c r="I941" s="39"/>
      <c r="M941" s="3"/>
      <c r="N941" s="3"/>
    </row>
    <row r="942">
      <c r="A942" s="38"/>
      <c r="H942" s="39"/>
      <c r="I942" s="39"/>
      <c r="M942" s="3"/>
      <c r="N942" s="3"/>
    </row>
    <row r="943">
      <c r="A943" s="38"/>
      <c r="H943" s="39"/>
      <c r="I943" s="39"/>
      <c r="M943" s="3"/>
      <c r="N943" s="3"/>
    </row>
    <row r="944">
      <c r="A944" s="38"/>
      <c r="H944" s="2"/>
      <c r="I944" s="2"/>
      <c r="M944" s="3"/>
      <c r="N944" s="3"/>
    </row>
    <row r="945">
      <c r="A945" s="38"/>
      <c r="H945" s="39"/>
      <c r="I945" s="39"/>
      <c r="M945" s="3"/>
      <c r="N945" s="3"/>
    </row>
    <row r="946">
      <c r="A946" s="38"/>
      <c r="H946" s="39"/>
      <c r="I946" s="39"/>
      <c r="M946" s="3"/>
      <c r="N946" s="3"/>
    </row>
    <row r="947">
      <c r="A947" s="38"/>
      <c r="H947" s="2"/>
      <c r="I947" s="2"/>
      <c r="M947" s="3"/>
      <c r="N947" s="3"/>
    </row>
    <row r="948">
      <c r="A948" s="38"/>
      <c r="H948" s="39"/>
      <c r="I948" s="39"/>
      <c r="M948" s="3"/>
      <c r="N948" s="3"/>
    </row>
    <row r="949">
      <c r="A949" s="38"/>
      <c r="H949" s="39"/>
      <c r="I949" s="39"/>
      <c r="M949" s="3"/>
      <c r="N949" s="3"/>
    </row>
    <row r="950">
      <c r="A950" s="38"/>
      <c r="H950" s="39"/>
      <c r="I950" s="39"/>
      <c r="M950" s="3"/>
      <c r="N950" s="3"/>
    </row>
    <row r="951">
      <c r="A951" s="38"/>
      <c r="H951" s="2"/>
      <c r="I951" s="2"/>
      <c r="M951" s="3"/>
      <c r="N951" s="3"/>
    </row>
    <row r="952">
      <c r="A952" s="38"/>
      <c r="H952" s="2"/>
      <c r="I952" s="2"/>
      <c r="M952" s="3"/>
      <c r="N952" s="3"/>
    </row>
    <row r="953">
      <c r="A953" s="38"/>
      <c r="H953" s="2"/>
      <c r="I953" s="2"/>
      <c r="M953" s="3"/>
      <c r="N953" s="3"/>
    </row>
    <row r="954">
      <c r="A954" s="38"/>
      <c r="H954" s="2"/>
      <c r="I954" s="2"/>
      <c r="M954" s="3"/>
      <c r="N954" s="3"/>
    </row>
    <row r="955">
      <c r="A955" s="38"/>
      <c r="H955" s="2"/>
      <c r="I955" s="2"/>
      <c r="M955" s="3"/>
      <c r="N955" s="3"/>
    </row>
    <row r="956">
      <c r="A956" s="38"/>
      <c r="H956" s="2"/>
      <c r="I956" s="2"/>
      <c r="M956" s="3"/>
      <c r="N956" s="3"/>
    </row>
    <row r="957">
      <c r="A957" s="38"/>
      <c r="H957" s="2"/>
      <c r="I957" s="2"/>
      <c r="M957" s="3"/>
      <c r="N957" s="3"/>
    </row>
    <row r="958">
      <c r="A958" s="38"/>
      <c r="H958" s="2"/>
      <c r="I958" s="2"/>
      <c r="M958" s="3"/>
      <c r="N958" s="3"/>
    </row>
    <row r="959">
      <c r="A959" s="38"/>
      <c r="H959" s="2"/>
      <c r="I959" s="2"/>
      <c r="M959" s="3"/>
      <c r="N959" s="3"/>
    </row>
    <row r="960">
      <c r="A960" s="38"/>
      <c r="H960" s="2"/>
      <c r="I960" s="2"/>
      <c r="M960" s="3"/>
      <c r="N960" s="3"/>
    </row>
    <row r="961">
      <c r="A961" s="38"/>
      <c r="H961" s="2"/>
      <c r="I961" s="2"/>
      <c r="M961" s="3"/>
      <c r="N961" s="3"/>
    </row>
    <row r="962">
      <c r="A962" s="38"/>
      <c r="H962" s="2"/>
      <c r="I962" s="2"/>
      <c r="M962" s="3"/>
      <c r="N962" s="3"/>
    </row>
    <row r="963">
      <c r="A963" s="38"/>
      <c r="H963" s="2"/>
      <c r="I963" s="2"/>
      <c r="M963" s="3"/>
      <c r="N963" s="3"/>
    </row>
    <row r="964">
      <c r="A964" s="38"/>
      <c r="H964" s="2"/>
      <c r="I964" s="2"/>
      <c r="M964" s="3"/>
      <c r="N964" s="3"/>
    </row>
    <row r="965">
      <c r="A965" s="38"/>
      <c r="H965" s="2"/>
      <c r="I965" s="2"/>
      <c r="M965" s="3"/>
      <c r="N965" s="3"/>
    </row>
    <row r="966">
      <c r="A966" s="38"/>
      <c r="H966" s="2"/>
      <c r="I966" s="2"/>
      <c r="M966" s="3"/>
      <c r="N966" s="3"/>
    </row>
    <row r="967">
      <c r="A967" s="38"/>
      <c r="H967" s="2"/>
      <c r="I967" s="2"/>
      <c r="M967" s="3"/>
      <c r="N967" s="3"/>
    </row>
    <row r="968">
      <c r="A968" s="38"/>
      <c r="H968" s="2"/>
      <c r="I968" s="2"/>
      <c r="M968" s="3"/>
      <c r="N968" s="3"/>
    </row>
    <row r="969">
      <c r="A969" s="38"/>
      <c r="H969" s="2"/>
      <c r="I969" s="2"/>
      <c r="M969" s="3"/>
      <c r="N969" s="3"/>
    </row>
    <row r="970">
      <c r="A970" s="38"/>
      <c r="H970" s="2"/>
      <c r="I970" s="2"/>
      <c r="M970" s="3"/>
      <c r="N970" s="3"/>
    </row>
    <row r="971">
      <c r="A971" s="38"/>
      <c r="H971" s="2"/>
      <c r="I971" s="2"/>
      <c r="M971" s="3"/>
      <c r="N971" s="3"/>
    </row>
    <row r="972">
      <c r="A972" s="38"/>
      <c r="H972" s="2"/>
      <c r="I972" s="2"/>
      <c r="M972" s="3"/>
      <c r="N972" s="3"/>
    </row>
    <row r="973">
      <c r="A973" s="38"/>
      <c r="H973" s="2"/>
      <c r="I973" s="2"/>
      <c r="M973" s="3"/>
      <c r="N973" s="3"/>
    </row>
    <row r="974">
      <c r="A974" s="38"/>
      <c r="H974" s="2"/>
      <c r="I974" s="2"/>
      <c r="M974" s="3"/>
      <c r="N974" s="3"/>
    </row>
    <row r="975">
      <c r="A975" s="38"/>
      <c r="H975" s="2"/>
      <c r="I975" s="2"/>
      <c r="M975" s="3"/>
      <c r="N975" s="3"/>
    </row>
    <row r="976">
      <c r="A976" s="38"/>
      <c r="H976" s="2"/>
      <c r="I976" s="2"/>
      <c r="M976" s="3"/>
      <c r="N976" s="3"/>
    </row>
    <row r="977">
      <c r="A977" s="38"/>
      <c r="H977" s="2"/>
      <c r="I977" s="2"/>
      <c r="M977" s="3"/>
      <c r="N977" s="3"/>
    </row>
    <row r="978">
      <c r="A978" s="38"/>
      <c r="H978" s="2"/>
      <c r="I978" s="2"/>
      <c r="M978" s="3"/>
      <c r="N978" s="3"/>
    </row>
    <row r="979">
      <c r="A979" s="38"/>
      <c r="H979" s="2"/>
      <c r="I979" s="2"/>
      <c r="M979" s="3"/>
      <c r="N979" s="3"/>
    </row>
    <row r="980">
      <c r="A980" s="38"/>
      <c r="H980" s="2"/>
      <c r="I980" s="2"/>
      <c r="M980" s="3"/>
      <c r="N980" s="3"/>
    </row>
    <row r="981">
      <c r="A981" s="38"/>
      <c r="H981" s="2"/>
      <c r="I981" s="2"/>
      <c r="M981" s="3"/>
      <c r="N981" s="3"/>
    </row>
    <row r="982">
      <c r="A982" s="38"/>
      <c r="H982" s="2"/>
      <c r="I982" s="2"/>
      <c r="M982" s="3"/>
      <c r="N982" s="3"/>
    </row>
    <row r="983">
      <c r="A983" s="38"/>
      <c r="H983" s="2"/>
      <c r="I983" s="2"/>
      <c r="M983" s="3"/>
      <c r="N983" s="3"/>
    </row>
    <row r="984">
      <c r="A984" s="38"/>
      <c r="H984" s="2"/>
      <c r="I984" s="2"/>
      <c r="M984" s="3"/>
      <c r="N984" s="3"/>
    </row>
    <row r="985">
      <c r="A985" s="38"/>
      <c r="H985" s="2"/>
      <c r="I985" s="2"/>
      <c r="M985" s="3"/>
      <c r="N985" s="3"/>
    </row>
    <row r="986">
      <c r="A986" s="38"/>
      <c r="H986" s="2"/>
      <c r="I986" s="2"/>
      <c r="M986" s="3"/>
      <c r="N986" s="3"/>
    </row>
    <row r="987">
      <c r="A987" s="38"/>
      <c r="H987" s="2"/>
      <c r="I987" s="2"/>
      <c r="M987" s="3"/>
      <c r="N987" s="3"/>
    </row>
    <row r="988">
      <c r="A988" s="38"/>
      <c r="H988" s="2"/>
      <c r="I988" s="2"/>
      <c r="M988" s="3"/>
      <c r="N988" s="3"/>
    </row>
    <row r="989">
      <c r="A989" s="38"/>
      <c r="H989" s="2"/>
      <c r="I989" s="2"/>
      <c r="M989" s="3"/>
      <c r="N989" s="3"/>
    </row>
    <row r="990">
      <c r="A990" s="38"/>
      <c r="H990" s="2"/>
      <c r="I990" s="2"/>
      <c r="M990" s="3"/>
      <c r="N990" s="3"/>
    </row>
    <row r="991">
      <c r="A991" s="38"/>
      <c r="H991" s="2"/>
      <c r="I991" s="2"/>
      <c r="M991" s="3"/>
      <c r="N991" s="3"/>
    </row>
    <row r="992">
      <c r="A992" s="38"/>
      <c r="H992" s="2"/>
      <c r="I992" s="2"/>
      <c r="M992" s="3"/>
      <c r="N992" s="3"/>
    </row>
    <row r="993">
      <c r="A993" s="38"/>
      <c r="H993" s="2"/>
      <c r="I993" s="2"/>
      <c r="M993" s="3"/>
      <c r="N993" s="3"/>
    </row>
    <row r="994">
      <c r="A994" s="38"/>
      <c r="H994" s="2"/>
      <c r="I994" s="2"/>
      <c r="M994" s="3"/>
      <c r="N994" s="3"/>
    </row>
    <row r="995">
      <c r="A995" s="38"/>
      <c r="H995" s="2"/>
      <c r="I995" s="2"/>
      <c r="M995" s="3"/>
      <c r="N995" s="3"/>
    </row>
    <row r="996">
      <c r="A996" s="38"/>
      <c r="H996" s="2"/>
      <c r="I996" s="2"/>
      <c r="M996" s="3"/>
      <c r="N996" s="3"/>
    </row>
    <row r="997">
      <c r="A997" s="38"/>
      <c r="H997" s="2"/>
      <c r="I997" s="2"/>
      <c r="M997" s="3"/>
      <c r="N997" s="3"/>
    </row>
    <row r="998">
      <c r="A998" s="38"/>
      <c r="H998" s="2"/>
      <c r="I998" s="2"/>
      <c r="M998" s="3"/>
      <c r="N998" s="3"/>
    </row>
    <row r="999">
      <c r="A999" s="38"/>
      <c r="H999" s="2"/>
      <c r="I999" s="2"/>
      <c r="M999" s="3"/>
      <c r="N999" s="3"/>
    </row>
    <row r="1000">
      <c r="A1000" s="38"/>
      <c r="H1000" s="2"/>
      <c r="I1000" s="2"/>
      <c r="M1000" s="3"/>
      <c r="N1000" s="3"/>
    </row>
    <row r="1001">
      <c r="A1001" s="38"/>
      <c r="H1001" s="2"/>
      <c r="I1001" s="2"/>
      <c r="M1001" s="3"/>
      <c r="N1001" s="3"/>
    </row>
    <row r="1002">
      <c r="A1002" s="38"/>
      <c r="H1002" s="2"/>
      <c r="I1002" s="2"/>
      <c r="M1002" s="3"/>
      <c r="N1002" s="3"/>
    </row>
    <row r="1003">
      <c r="A1003" s="38"/>
      <c r="H1003" s="2"/>
      <c r="I1003" s="2"/>
      <c r="M1003" s="3"/>
      <c r="N1003" s="3"/>
    </row>
    <row r="1004">
      <c r="A1004" s="38"/>
      <c r="H1004" s="2"/>
      <c r="I1004" s="2"/>
      <c r="M1004" s="3"/>
      <c r="N1004" s="3"/>
    </row>
    <row r="1005">
      <c r="A1005" s="38"/>
      <c r="H1005" s="2"/>
      <c r="I1005" s="2"/>
      <c r="M1005" s="3"/>
      <c r="N1005" s="3"/>
    </row>
    <row r="1006">
      <c r="A1006" s="38"/>
      <c r="H1006" s="2"/>
      <c r="I1006" s="2"/>
      <c r="M1006" s="3"/>
      <c r="N1006" s="3"/>
    </row>
    <row r="1007">
      <c r="A1007" s="38"/>
      <c r="H1007" s="2"/>
      <c r="I1007" s="2"/>
      <c r="M1007" s="3"/>
      <c r="N1007" s="3"/>
    </row>
    <row r="1008">
      <c r="A1008" s="38"/>
      <c r="H1008" s="2"/>
      <c r="I1008" s="2"/>
      <c r="M1008" s="3"/>
      <c r="N1008" s="3"/>
    </row>
    <row r="1009">
      <c r="A1009" s="38"/>
      <c r="H1009" s="2"/>
      <c r="I1009" s="2"/>
      <c r="M1009" s="3"/>
      <c r="N1009" s="3"/>
    </row>
    <row r="1010">
      <c r="A1010" s="38"/>
      <c r="H1010" s="2"/>
      <c r="I1010" s="2"/>
      <c r="M1010" s="3"/>
      <c r="N1010" s="3"/>
    </row>
    <row r="1011">
      <c r="A1011" s="38"/>
      <c r="H1011" s="2"/>
      <c r="I1011" s="2"/>
      <c r="M1011" s="3"/>
      <c r="N1011" s="3"/>
    </row>
    <row r="1012">
      <c r="A1012" s="38"/>
      <c r="H1012" s="2"/>
      <c r="I1012" s="2"/>
      <c r="M1012" s="3"/>
      <c r="N1012" s="3"/>
    </row>
    <row r="1013">
      <c r="A1013" s="38"/>
      <c r="H1013" s="2"/>
      <c r="I1013" s="2"/>
      <c r="M1013" s="3"/>
      <c r="N1013" s="3"/>
    </row>
    <row r="1014">
      <c r="A1014" s="38"/>
      <c r="H1014" s="2"/>
      <c r="I1014" s="2"/>
      <c r="M1014" s="3"/>
      <c r="N1014" s="3"/>
    </row>
    <row r="1015">
      <c r="A1015" s="38"/>
      <c r="H1015" s="2"/>
      <c r="I1015" s="2"/>
      <c r="M1015" s="3"/>
      <c r="N1015" s="3"/>
    </row>
    <row r="1016">
      <c r="A1016" s="38"/>
      <c r="H1016" s="2"/>
      <c r="I1016" s="2"/>
      <c r="M1016" s="3"/>
      <c r="N1016" s="3"/>
    </row>
    <row r="1017">
      <c r="A1017" s="38"/>
      <c r="H1017" s="2"/>
      <c r="I1017" s="2"/>
      <c r="M1017" s="3"/>
      <c r="N1017" s="3"/>
    </row>
    <row r="1018">
      <c r="A1018" s="38"/>
      <c r="H1018" s="2"/>
      <c r="I1018" s="2"/>
      <c r="M1018" s="3"/>
      <c r="N1018" s="3"/>
    </row>
    <row r="1019">
      <c r="A1019" s="38"/>
      <c r="H1019" s="2"/>
      <c r="I1019" s="2"/>
      <c r="M1019" s="3"/>
      <c r="N1019" s="3"/>
    </row>
    <row r="1020">
      <c r="A1020" s="38"/>
      <c r="H1020" s="2"/>
      <c r="I1020" s="2"/>
      <c r="M1020" s="3"/>
      <c r="N1020" s="3"/>
    </row>
    <row r="1021">
      <c r="A1021" s="38"/>
      <c r="H1021" s="2"/>
      <c r="I1021" s="2"/>
      <c r="M1021" s="3"/>
      <c r="N1021" s="3"/>
    </row>
    <row r="1022">
      <c r="A1022" s="38"/>
      <c r="H1022" s="2"/>
      <c r="I1022" s="2"/>
      <c r="M1022" s="3"/>
      <c r="N1022" s="3"/>
    </row>
    <row r="1023">
      <c r="A1023" s="38"/>
      <c r="H1023" s="2"/>
      <c r="I1023" s="2"/>
      <c r="M1023" s="3"/>
      <c r="N1023" s="3"/>
    </row>
    <row r="1024">
      <c r="A1024" s="38"/>
      <c r="H1024" s="2"/>
      <c r="I1024" s="2"/>
      <c r="M1024" s="3"/>
      <c r="N1024" s="3"/>
    </row>
    <row r="1025">
      <c r="A1025" s="38"/>
      <c r="H1025" s="2"/>
      <c r="I1025" s="2"/>
      <c r="M1025" s="3"/>
      <c r="N1025" s="3"/>
    </row>
    <row r="1026">
      <c r="A1026" s="38"/>
      <c r="H1026" s="2"/>
      <c r="I1026" s="2"/>
      <c r="M1026" s="3"/>
      <c r="N1026" s="3"/>
    </row>
    <row r="1027">
      <c r="A1027" s="38"/>
      <c r="H1027" s="2"/>
      <c r="I1027" s="2"/>
      <c r="M1027" s="3"/>
      <c r="N1027" s="3"/>
    </row>
    <row r="1028">
      <c r="A1028" s="38"/>
      <c r="H1028" s="2"/>
      <c r="I1028" s="2"/>
      <c r="M1028" s="3"/>
      <c r="N1028" s="3"/>
    </row>
    <row r="1029">
      <c r="A1029" s="38"/>
      <c r="H1029" s="2"/>
      <c r="I1029" s="2"/>
      <c r="M1029" s="3"/>
      <c r="N1029" s="3"/>
    </row>
    <row r="1030">
      <c r="A1030" s="38"/>
      <c r="H1030" s="2"/>
      <c r="I1030" s="2"/>
      <c r="M1030" s="3"/>
      <c r="N1030" s="3"/>
    </row>
    <row r="1031">
      <c r="A1031" s="38"/>
      <c r="H1031" s="2"/>
      <c r="I1031" s="2"/>
      <c r="M1031" s="3"/>
      <c r="N1031" s="3"/>
    </row>
    <row r="1032">
      <c r="A1032" s="38"/>
      <c r="H1032" s="2"/>
      <c r="I1032" s="2"/>
      <c r="M1032" s="3"/>
      <c r="N1032" s="3"/>
    </row>
    <row r="1033">
      <c r="A1033" s="38"/>
      <c r="H1033" s="2"/>
      <c r="I1033" s="2"/>
      <c r="M1033" s="3"/>
      <c r="N1033" s="3"/>
    </row>
    <row r="1034">
      <c r="A1034" s="38"/>
      <c r="H1034" s="2"/>
      <c r="I1034" s="2"/>
      <c r="M1034" s="3"/>
      <c r="N1034" s="3"/>
    </row>
    <row r="1035">
      <c r="A1035" s="38"/>
      <c r="H1035" s="2"/>
      <c r="I1035" s="2"/>
      <c r="M1035" s="3"/>
      <c r="N1035" s="3"/>
    </row>
    <row r="1036">
      <c r="A1036" s="38"/>
      <c r="H1036" s="2"/>
      <c r="I1036" s="2"/>
      <c r="M1036" s="3"/>
      <c r="N1036" s="3"/>
    </row>
    <row r="1037">
      <c r="A1037" s="38"/>
      <c r="H1037" s="2"/>
      <c r="I1037" s="2"/>
      <c r="M1037" s="3"/>
      <c r="N1037" s="3"/>
    </row>
    <row r="1038">
      <c r="A1038" s="38"/>
      <c r="H1038" s="2"/>
      <c r="I1038" s="2"/>
      <c r="M1038" s="3"/>
      <c r="N1038" s="3"/>
    </row>
    <row r="1039">
      <c r="A1039" s="38"/>
      <c r="H1039" s="2"/>
      <c r="I1039" s="2"/>
      <c r="M1039" s="3"/>
      <c r="N1039" s="3"/>
    </row>
    <row r="1040">
      <c r="A1040" s="38"/>
      <c r="H1040" s="2"/>
      <c r="I1040" s="2"/>
      <c r="M1040" s="3"/>
      <c r="N1040" s="3"/>
    </row>
    <row r="1041">
      <c r="A1041" s="38"/>
      <c r="H1041" s="2"/>
      <c r="I1041" s="2"/>
      <c r="M1041" s="3"/>
      <c r="N1041" s="3"/>
    </row>
    <row r="1042">
      <c r="A1042" s="38"/>
      <c r="H1042" s="2"/>
      <c r="I1042" s="2"/>
      <c r="M1042" s="3"/>
      <c r="N1042" s="3"/>
    </row>
    <row r="1043">
      <c r="A1043" s="38"/>
      <c r="H1043" s="2"/>
      <c r="I1043" s="2"/>
      <c r="M1043" s="3"/>
      <c r="N1043" s="3"/>
    </row>
    <row r="1044">
      <c r="A1044" s="38"/>
      <c r="H1044" s="2"/>
      <c r="I1044" s="2"/>
      <c r="M1044" s="3"/>
      <c r="N1044" s="3"/>
    </row>
    <row r="1045">
      <c r="A1045" s="38"/>
      <c r="H1045" s="2"/>
      <c r="I1045" s="2"/>
      <c r="M1045" s="3"/>
      <c r="N1045" s="3"/>
    </row>
    <row r="1046">
      <c r="A1046" s="38"/>
      <c r="H1046" s="2"/>
      <c r="I1046" s="2"/>
      <c r="M1046" s="3"/>
      <c r="N1046" s="3"/>
    </row>
    <row r="1047">
      <c r="A1047" s="38"/>
      <c r="H1047" s="2"/>
      <c r="I1047" s="2"/>
      <c r="M1047" s="3"/>
      <c r="N1047" s="3"/>
    </row>
    <row r="1048">
      <c r="A1048" s="38"/>
      <c r="H1048" s="2"/>
      <c r="I1048" s="2"/>
      <c r="M1048" s="3"/>
      <c r="N1048" s="3"/>
    </row>
    <row r="1049">
      <c r="A1049" s="38"/>
      <c r="H1049" s="2"/>
      <c r="I1049" s="2"/>
      <c r="M1049" s="3"/>
      <c r="N1049" s="3"/>
    </row>
    <row r="1050">
      <c r="A1050" s="38"/>
      <c r="H1050" s="2"/>
      <c r="I1050" s="2"/>
      <c r="M1050" s="3"/>
      <c r="N1050" s="3"/>
    </row>
    <row r="1051">
      <c r="A1051" s="38"/>
      <c r="H1051" s="2"/>
      <c r="I1051" s="2"/>
      <c r="M1051" s="3"/>
      <c r="N1051" s="3"/>
    </row>
    <row r="1052">
      <c r="A1052" s="38"/>
      <c r="H1052" s="2"/>
      <c r="I1052" s="2"/>
      <c r="M1052" s="3"/>
      <c r="N1052" s="3"/>
    </row>
    <row r="1053">
      <c r="A1053" s="38"/>
      <c r="H1053" s="2"/>
      <c r="I1053" s="2"/>
      <c r="M1053" s="3"/>
      <c r="N1053" s="3"/>
    </row>
    <row r="1054">
      <c r="A1054" s="38"/>
      <c r="H1054" s="2"/>
      <c r="I1054" s="2"/>
      <c r="M1054" s="3"/>
      <c r="N1054" s="3"/>
    </row>
    <row r="1055">
      <c r="A1055" s="38"/>
      <c r="H1055" s="2"/>
      <c r="I1055" s="2"/>
      <c r="M1055" s="3"/>
      <c r="N1055" s="3"/>
    </row>
    <row r="1056">
      <c r="A1056" s="38"/>
      <c r="H1056" s="2"/>
      <c r="I1056" s="2"/>
      <c r="M1056" s="3"/>
      <c r="N1056" s="3"/>
    </row>
    <row r="1057">
      <c r="A1057" s="38"/>
      <c r="H1057" s="2"/>
      <c r="I1057" s="2"/>
      <c r="M1057" s="3"/>
      <c r="N1057" s="3"/>
    </row>
    <row r="1058">
      <c r="A1058" s="38"/>
      <c r="H1058" s="2"/>
      <c r="I1058" s="2"/>
      <c r="M1058" s="3"/>
      <c r="N1058" s="3"/>
    </row>
    <row r="1059">
      <c r="A1059" s="38"/>
      <c r="H1059" s="2"/>
      <c r="I1059" s="2"/>
      <c r="M1059" s="3"/>
      <c r="N1059" s="3"/>
    </row>
    <row r="1060">
      <c r="A1060" s="38"/>
      <c r="H1060" s="2"/>
      <c r="I1060" s="2"/>
      <c r="M1060" s="3"/>
      <c r="N1060" s="3"/>
    </row>
    <row r="1061">
      <c r="A1061" s="38"/>
      <c r="H1061" s="2"/>
      <c r="I1061" s="2"/>
      <c r="M1061" s="3"/>
      <c r="N1061" s="3"/>
    </row>
    <row r="1062">
      <c r="A1062" s="38"/>
      <c r="H1062" s="2"/>
      <c r="I1062" s="2"/>
      <c r="M1062" s="3"/>
      <c r="N1062" s="3"/>
    </row>
    <row r="1063">
      <c r="A1063" s="38"/>
      <c r="H1063" s="2"/>
      <c r="I1063" s="2"/>
      <c r="M1063" s="3"/>
      <c r="N1063" s="3"/>
    </row>
    <row r="1064">
      <c r="A1064" s="38"/>
      <c r="H1064" s="2"/>
      <c r="I1064" s="2"/>
      <c r="M1064" s="3"/>
      <c r="N1064" s="3"/>
    </row>
    <row r="1065">
      <c r="A1065" s="38"/>
      <c r="H1065" s="2"/>
      <c r="I1065" s="2"/>
      <c r="M1065" s="3"/>
      <c r="N1065" s="3"/>
    </row>
    <row r="1066">
      <c r="A1066" s="38"/>
      <c r="H1066" s="2"/>
      <c r="I1066" s="2"/>
      <c r="M1066" s="3"/>
      <c r="N1066" s="3"/>
    </row>
    <row r="1067">
      <c r="A1067" s="38"/>
      <c r="H1067" s="2"/>
      <c r="I1067" s="2"/>
      <c r="M1067" s="3"/>
      <c r="N1067" s="3"/>
    </row>
    <row r="1068">
      <c r="A1068" s="38"/>
      <c r="H1068" s="2"/>
      <c r="I1068" s="2"/>
      <c r="M1068" s="3"/>
      <c r="N1068" s="3"/>
    </row>
    <row r="1069">
      <c r="A1069" s="38"/>
      <c r="H1069" s="2"/>
      <c r="I1069" s="2"/>
      <c r="M1069" s="3"/>
      <c r="N1069" s="3"/>
    </row>
    <row r="1070">
      <c r="A1070" s="38"/>
      <c r="H1070" s="2"/>
      <c r="I1070" s="2"/>
      <c r="M1070" s="3"/>
      <c r="N1070" s="3"/>
    </row>
    <row r="1071">
      <c r="A1071" s="38"/>
      <c r="H1071" s="2"/>
      <c r="I1071" s="2"/>
      <c r="M1071" s="3"/>
      <c r="N1071" s="3"/>
    </row>
    <row r="1072">
      <c r="A1072" s="38"/>
      <c r="H1072" s="2"/>
      <c r="I1072" s="2"/>
      <c r="M1072" s="3"/>
      <c r="N1072" s="3"/>
    </row>
    <row r="1073">
      <c r="A1073" s="38"/>
      <c r="H1073" s="2"/>
      <c r="I1073" s="2"/>
      <c r="M1073" s="3"/>
      <c r="N1073" s="3"/>
    </row>
    <row r="1074">
      <c r="A1074" s="38"/>
      <c r="H1074" s="2"/>
      <c r="I1074" s="2"/>
      <c r="M1074" s="3"/>
      <c r="N1074" s="3"/>
    </row>
    <row r="1075">
      <c r="A1075" s="38"/>
      <c r="H1075" s="2"/>
      <c r="I1075" s="2"/>
      <c r="M1075" s="3"/>
      <c r="N1075" s="3"/>
    </row>
    <row r="1076">
      <c r="A1076" s="38"/>
      <c r="H1076" s="2"/>
      <c r="I1076" s="2"/>
      <c r="M1076" s="3"/>
      <c r="N1076" s="3"/>
    </row>
    <row r="1077">
      <c r="A1077" s="38"/>
      <c r="H1077" s="2"/>
      <c r="I1077" s="2"/>
      <c r="M1077" s="3"/>
      <c r="N1077" s="3"/>
    </row>
    <row r="1078">
      <c r="A1078" s="38"/>
      <c r="H1078" s="2"/>
      <c r="I1078" s="2"/>
      <c r="M1078" s="3"/>
      <c r="N1078" s="3"/>
    </row>
    <row r="1079">
      <c r="A1079" s="38"/>
      <c r="H1079" s="2"/>
      <c r="I1079" s="2"/>
      <c r="M1079" s="3"/>
      <c r="N1079" s="3"/>
    </row>
    <row r="1080">
      <c r="A1080" s="38"/>
      <c r="H1080" s="2"/>
      <c r="I1080" s="2"/>
      <c r="M1080" s="3"/>
      <c r="N1080" s="3"/>
    </row>
    <row r="1081">
      <c r="A1081" s="38"/>
      <c r="H1081" s="2"/>
      <c r="I1081" s="2"/>
      <c r="M1081" s="3"/>
      <c r="N1081" s="3"/>
    </row>
    <row r="1082">
      <c r="A1082" s="38"/>
      <c r="H1082" s="2"/>
      <c r="I1082" s="2"/>
      <c r="M1082" s="3"/>
      <c r="N1082" s="3"/>
    </row>
    <row r="1083">
      <c r="A1083" s="38"/>
      <c r="H1083" s="2"/>
      <c r="I1083" s="2"/>
      <c r="M1083" s="3"/>
      <c r="N1083" s="3"/>
    </row>
    <row r="1084">
      <c r="A1084" s="38"/>
      <c r="H1084" s="2"/>
      <c r="I1084" s="2"/>
      <c r="M1084" s="3"/>
      <c r="N1084" s="3"/>
    </row>
    <row r="1085">
      <c r="A1085" s="38"/>
      <c r="H1085" s="2"/>
      <c r="I1085" s="2"/>
      <c r="M1085" s="3"/>
      <c r="N1085" s="3"/>
    </row>
    <row r="1086">
      <c r="A1086" s="38"/>
      <c r="H1086" s="2"/>
      <c r="I1086" s="2"/>
      <c r="M1086" s="3"/>
      <c r="N1086" s="3"/>
    </row>
    <row r="1087">
      <c r="A1087" s="38"/>
      <c r="H1087" s="2"/>
      <c r="I1087" s="2"/>
      <c r="M1087" s="3"/>
      <c r="N1087" s="3"/>
    </row>
    <row r="1088">
      <c r="A1088" s="38"/>
      <c r="H1088" s="2"/>
      <c r="I1088" s="2"/>
      <c r="M1088" s="3"/>
      <c r="N1088" s="3"/>
    </row>
    <row r="1089">
      <c r="A1089" s="38"/>
      <c r="H1089" s="2"/>
      <c r="I1089" s="2"/>
      <c r="M1089" s="3"/>
      <c r="N1089" s="3"/>
    </row>
    <row r="1090">
      <c r="A1090" s="38"/>
      <c r="H1090" s="2"/>
      <c r="I1090" s="2"/>
      <c r="M1090" s="3"/>
      <c r="N1090" s="3"/>
    </row>
    <row r="1091">
      <c r="A1091" s="38"/>
      <c r="H1091" s="2"/>
      <c r="I1091" s="2"/>
      <c r="M1091" s="3"/>
      <c r="N1091" s="3"/>
    </row>
    <row r="1092">
      <c r="A1092" s="38"/>
      <c r="H1092" s="2"/>
      <c r="I1092" s="2"/>
      <c r="M1092" s="3"/>
      <c r="N1092" s="3"/>
    </row>
    <row r="1093">
      <c r="A1093" s="38"/>
      <c r="H1093" s="2"/>
      <c r="I1093" s="2"/>
      <c r="M1093" s="3"/>
      <c r="N1093" s="3"/>
    </row>
    <row r="1094">
      <c r="A1094" s="38"/>
      <c r="H1094" s="2"/>
      <c r="I1094" s="2"/>
      <c r="M1094" s="3"/>
      <c r="N1094" s="3"/>
    </row>
    <row r="1095">
      <c r="A1095" s="38"/>
      <c r="H1095" s="2"/>
      <c r="I1095" s="2"/>
      <c r="M1095" s="3"/>
      <c r="N1095" s="3"/>
    </row>
    <row r="1096">
      <c r="A1096" s="38"/>
      <c r="H1096" s="2"/>
      <c r="I1096" s="2"/>
      <c r="M1096" s="3"/>
      <c r="N1096" s="3"/>
    </row>
    <row r="1097">
      <c r="A1097" s="38"/>
      <c r="H1097" s="2"/>
      <c r="I1097" s="2"/>
      <c r="M1097" s="3"/>
      <c r="N1097" s="3"/>
    </row>
    <row r="1098">
      <c r="A1098" s="38"/>
      <c r="H1098" s="2"/>
      <c r="I1098" s="2"/>
      <c r="M1098" s="3"/>
      <c r="N1098" s="3"/>
    </row>
    <row r="1099">
      <c r="A1099" s="38"/>
      <c r="H1099" s="2"/>
      <c r="I1099" s="2"/>
      <c r="M1099" s="3"/>
      <c r="N1099" s="3"/>
    </row>
    <row r="1100">
      <c r="A1100" s="38"/>
      <c r="H1100" s="2"/>
      <c r="I1100" s="2"/>
      <c r="M1100" s="3"/>
      <c r="N1100" s="3"/>
    </row>
    <row r="1101">
      <c r="A1101" s="38"/>
      <c r="H1101" s="2"/>
      <c r="I1101" s="2"/>
      <c r="M1101" s="3"/>
      <c r="N1101" s="3"/>
    </row>
  </sheetData>
  <drawing r:id="rId1"/>
</worksheet>
</file>